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436" yWindow="135" windowWidth="9720" windowHeight="7320" activeTab="0"/>
  </bookViews>
  <sheets>
    <sheet name="pl" sheetId="1" r:id="rId1"/>
    <sheet name="bs" sheetId="2" r:id="rId2"/>
    <sheet name="cf" sheetId="3" r:id="rId3"/>
    <sheet name="eq" sheetId="4" r:id="rId4"/>
  </sheets>
  <definedNames>
    <definedName name="_xlnm.Print_Area" localSheetId="2">'cf'!$A$1:$D$73</definedName>
    <definedName name="_xlnm.Print_Area" localSheetId="0">'pl'!$A$1:$H$46</definedName>
    <definedName name="Z_25E4EEB1_FD88_4086_9D65_2BA5B7EAF6F5_.wvu.PrintArea" localSheetId="2" hidden="1">'cf'!$A$1:$D$73</definedName>
    <definedName name="Z_25E4EEB1_FD88_4086_9D65_2BA5B7EAF6F5_.wvu.PrintArea" localSheetId="0" hidden="1">'pl'!$A$1:$H$46</definedName>
    <definedName name="Z_25E4EEB1_FD88_4086_9D65_2BA5B7EAF6F5_.wvu.Rows" localSheetId="1" hidden="1">'bs'!$51:$54</definedName>
    <definedName name="Z_25E4EEB1_FD88_4086_9D65_2BA5B7EAF6F5_.wvu.Rows" localSheetId="2" hidden="1">'cf'!$37:$37,'cf'!$46:$47</definedName>
    <definedName name="Z_25E4EEB1_FD88_4086_9D65_2BA5B7EAF6F5_.wvu.Rows" localSheetId="0" hidden="1">'pl'!$16:$16</definedName>
    <definedName name="Z_40327180_B1CD_11D9_840D_0080AD715773_.wvu.PrintArea" localSheetId="2" hidden="1">'cf'!$A$1:$D$73</definedName>
    <definedName name="Z_40327180_B1CD_11D9_840D_0080AD715773_.wvu.PrintArea" localSheetId="0" hidden="1">'pl'!$A$1:$H$46</definedName>
    <definedName name="Z_40327180_B1CD_11D9_840D_0080AD715773_.wvu.Rows" localSheetId="1" hidden="1">'bs'!$51:$54</definedName>
    <definedName name="Z_40327180_B1CD_11D9_840D_0080AD715773_.wvu.Rows" localSheetId="2" hidden="1">'cf'!$37:$37,'cf'!$46:$47</definedName>
    <definedName name="Z_40327180_B1CD_11D9_840D_0080AD715773_.wvu.Rows" localSheetId="0" hidden="1">'pl'!$16:$16</definedName>
    <definedName name="Z_629B92C1_AB4B_11D9_A212_000129F22E69_.wvu.PrintArea" localSheetId="1" hidden="1">'bs'!$A$1:$H$57</definedName>
    <definedName name="Z_629B92C1_AB4B_11D9_A212_000129F22E69_.wvu.PrintArea" localSheetId="2" hidden="1">'cf'!$A$1:$D$73</definedName>
    <definedName name="Z_629B92C1_AB4B_11D9_A212_000129F22E69_.wvu.PrintArea" localSheetId="0" hidden="1">'pl'!$A$1:$H$46</definedName>
    <definedName name="Z_629B92C1_AB4B_11D9_A212_000129F22E69_.wvu.Rows" localSheetId="1" hidden="1">'bs'!$51:$54</definedName>
    <definedName name="Z_629B92C1_AB4B_11D9_A212_000129F22E69_.wvu.Rows" localSheetId="2" hidden="1">'cf'!$37:$37,'cf'!$46:$47</definedName>
    <definedName name="Z_629B92C1_AB4B_11D9_A212_000129F22E69_.wvu.Rows" localSheetId="0" hidden="1">'pl'!$16:$16</definedName>
    <definedName name="Z_78B5FEF6_8F95_4398_9702_696AA23712C0_.wvu.PrintArea" localSheetId="2" hidden="1">'cf'!$A$1:$D$73</definedName>
    <definedName name="Z_78B5FEF6_8F95_4398_9702_696AA23712C0_.wvu.PrintArea" localSheetId="0" hidden="1">'pl'!$A$1:$H$46</definedName>
    <definedName name="Z_78B5FEF6_8F95_4398_9702_696AA23712C0_.wvu.Rows" localSheetId="1" hidden="1">'bs'!$51:$54</definedName>
    <definedName name="Z_78B5FEF6_8F95_4398_9702_696AA23712C0_.wvu.Rows" localSheetId="2" hidden="1">'cf'!$37:$37,'cf'!$46:$47</definedName>
    <definedName name="Z_78B5FEF6_8F95_4398_9702_696AA23712C0_.wvu.Rows" localSheetId="0" hidden="1">'pl'!$16:$16</definedName>
    <definedName name="Z_F113B6E9_D0C7_11D8_B120_0050FCACD809_.wvu.PrintArea" localSheetId="2" hidden="1">'cf'!$A$1:$D$73</definedName>
    <definedName name="Z_F113B6E9_D0C7_11D8_B120_0050FCACD809_.wvu.PrintArea" localSheetId="0" hidden="1">'pl'!$A$1:$H$46</definedName>
    <definedName name="Z_F113B6E9_D0C7_11D8_B120_0050FCACD809_.wvu.Rows" localSheetId="1" hidden="1">'bs'!$51:$54</definedName>
    <definedName name="Z_F113B6E9_D0C7_11D8_B120_0050FCACD809_.wvu.Rows" localSheetId="2" hidden="1">'cf'!$37:$37,'cf'!$46:$47</definedName>
    <definedName name="Z_F113B6E9_D0C7_11D8_B120_0050FCACD809_.wvu.Rows" localSheetId="0" hidden="1">'pl'!$16:$16</definedName>
    <definedName name="Z_F8BC4929_85B4_46F7_A87B_D5E84952F1BF_.wvu.PrintArea" localSheetId="2" hidden="1">'cf'!$A$1:$D$73</definedName>
    <definedName name="Z_F8BC4929_85B4_46F7_A87B_D5E84952F1BF_.wvu.PrintArea" localSheetId="0" hidden="1">'pl'!$A$1:$H$46</definedName>
    <definedName name="Z_F8BC4929_85B4_46F7_A87B_D5E84952F1BF_.wvu.Rows" localSheetId="1" hidden="1">'bs'!$51:$54</definedName>
    <definedName name="Z_F8BC4929_85B4_46F7_A87B_D5E84952F1BF_.wvu.Rows" localSheetId="2" hidden="1">'cf'!$37:$37,'cf'!$46:$47</definedName>
    <definedName name="Z_F8BC4929_85B4_46F7_A87B_D5E84952F1BF_.wvu.Rows" localSheetId="0" hidden="1">'pl'!$16:$16</definedName>
  </definedNames>
  <calcPr fullCalcOnLoad="1"/>
</workbook>
</file>

<file path=xl/sharedStrings.xml><?xml version="1.0" encoding="utf-8"?>
<sst xmlns="http://schemas.openxmlformats.org/spreadsheetml/2006/main" count="202" uniqueCount="133">
  <si>
    <t>(Incorporated in Malaysia)</t>
  </si>
  <si>
    <t>CURRENT</t>
  </si>
  <si>
    <t>YEAR</t>
  </si>
  <si>
    <t>QUARTER</t>
  </si>
  <si>
    <t>CORRESPONDING</t>
  </si>
  <si>
    <t>TO</t>
  </si>
  <si>
    <t>DATE</t>
  </si>
  <si>
    <t>RM'000</t>
  </si>
  <si>
    <t>Consol Total</t>
  </si>
  <si>
    <t>Revenue</t>
  </si>
  <si>
    <t>Profit before taxation</t>
  </si>
  <si>
    <t>Profit after taxation</t>
  </si>
  <si>
    <t>Minority interests</t>
  </si>
  <si>
    <t>Net profit for the period</t>
  </si>
  <si>
    <t>DXN HOLDINGS BHD.</t>
  </si>
  <si>
    <t>(Company No : 363120-V)</t>
  </si>
  <si>
    <t>CONDENSED CONSOLIDATED INCOME STATEMENTS</t>
  </si>
  <si>
    <t>INDIVIDUAL QUARTER</t>
  </si>
  <si>
    <t>CUMULATIVE QUARTERS</t>
  </si>
  <si>
    <t>Operating profit</t>
  </si>
  <si>
    <t>Financing costs</t>
  </si>
  <si>
    <t>Tax expense</t>
  </si>
  <si>
    <t>(Unaudited)</t>
  </si>
  <si>
    <t>(Audited)</t>
  </si>
  <si>
    <t>As at</t>
  </si>
  <si>
    <t>end of</t>
  </si>
  <si>
    <t>Property, plant and equipment</t>
  </si>
  <si>
    <t>Current assets</t>
  </si>
  <si>
    <t>Inventories</t>
  </si>
  <si>
    <t>Tax refundable</t>
  </si>
  <si>
    <t>Cash and cash equivalents</t>
  </si>
  <si>
    <t>Current liabilities</t>
  </si>
  <si>
    <t>Trade and other payables</t>
  </si>
  <si>
    <t>Borrowings</t>
  </si>
  <si>
    <t>Net current assets</t>
  </si>
  <si>
    <t>Shareholders' Funds</t>
  </si>
  <si>
    <t>Share capital</t>
  </si>
  <si>
    <t>Negative goodwill</t>
  </si>
  <si>
    <t>Deferred tax assets</t>
  </si>
  <si>
    <t xml:space="preserve"> </t>
  </si>
  <si>
    <t>Non-Distributable</t>
  </si>
  <si>
    <t>Distributable</t>
  </si>
  <si>
    <t>Share</t>
  </si>
  <si>
    <t>Exchange</t>
  </si>
  <si>
    <t>Retained</t>
  </si>
  <si>
    <t>Total</t>
  </si>
  <si>
    <t>Capital</t>
  </si>
  <si>
    <t>Premium</t>
  </si>
  <si>
    <t>Fluctuation</t>
  </si>
  <si>
    <t>Profits</t>
  </si>
  <si>
    <t>Reserve</t>
  </si>
  <si>
    <t>Issue of shares</t>
  </si>
  <si>
    <t xml:space="preserve">  - ESOS</t>
  </si>
  <si>
    <t>As at 1 March 2004</t>
  </si>
  <si>
    <t>As at 1 March 2003</t>
  </si>
  <si>
    <t>Cash flow from operating activities</t>
  </si>
  <si>
    <t xml:space="preserve">  Profit before taxation</t>
  </si>
  <si>
    <t xml:space="preserve">  Non-cash items</t>
  </si>
  <si>
    <t>Operating profit before changes in working capital</t>
  </si>
  <si>
    <t>Changes in working capital: -</t>
  </si>
  <si>
    <t xml:space="preserve">  Net change in current assets</t>
  </si>
  <si>
    <t xml:space="preserve">  Net change in current liabilities</t>
  </si>
  <si>
    <t xml:space="preserve">  Interest paid</t>
  </si>
  <si>
    <t>Cash flow from investing activities</t>
  </si>
  <si>
    <t>Cash flow from financing activities</t>
  </si>
  <si>
    <t xml:space="preserve">  Share issue expense</t>
  </si>
  <si>
    <t>Share premium</t>
  </si>
  <si>
    <t xml:space="preserve">  Dividend paid</t>
  </si>
  <si>
    <t>Effect of foreign exchange rate changes on cash balances</t>
  </si>
  <si>
    <t>Proceeds from disposal of fixed assets</t>
  </si>
  <si>
    <t xml:space="preserve">  Borrowings</t>
  </si>
  <si>
    <t>Cash and bank balances</t>
  </si>
  <si>
    <t>should be read in conjunction with, this interim financial report.</t>
  </si>
  <si>
    <t xml:space="preserve">  Interest income</t>
  </si>
  <si>
    <t>Cash and cash equivalents at beginning of the period</t>
  </si>
  <si>
    <t>Cash and cash equivalents at end of the period</t>
  </si>
  <si>
    <t xml:space="preserve">Cash and cash equivalents included in the condensed consolidated cash flow statement comprise the following : </t>
  </si>
  <si>
    <t xml:space="preserve">  Tax paid</t>
  </si>
  <si>
    <t>Net cash generated  from operating activities</t>
  </si>
  <si>
    <t>Net cash outflow from investing activities</t>
  </si>
  <si>
    <t>Net increase in cash and cash equivalents</t>
  </si>
  <si>
    <t>Note :</t>
  </si>
  <si>
    <t>(The figures have not been audited)</t>
  </si>
  <si>
    <t>PRECEDING</t>
  </si>
  <si>
    <t>Trade and other receivables</t>
  </si>
  <si>
    <t xml:space="preserve"> should be read in conjunction with, this interim financial report.</t>
  </si>
  <si>
    <t xml:space="preserve">                       The notes set out on page 5 to 9 form an integral part of and should be read in conjunction with this interim financial report.</t>
  </si>
  <si>
    <t>The notes set out on pages 5 to 9 form an integral part of, and</t>
  </si>
  <si>
    <t>Goodwill on consolidation</t>
  </si>
  <si>
    <t>Adjustments for: -</t>
  </si>
  <si>
    <t xml:space="preserve">  Non-operating items</t>
  </si>
  <si>
    <t xml:space="preserve">  Issue of shares - ESOS</t>
  </si>
  <si>
    <t>Share of profit of associate</t>
  </si>
  <si>
    <t>Taxation</t>
  </si>
  <si>
    <t>Exchange fluctuation reserve</t>
  </si>
  <si>
    <t>Retained Profits</t>
  </si>
  <si>
    <t>Deferred tax liabilities</t>
  </si>
  <si>
    <t>Net loss not recognised in income statement</t>
  </si>
  <si>
    <t>Investment in an associate</t>
  </si>
  <si>
    <t xml:space="preserve">Other Investments </t>
  </si>
  <si>
    <t>Cash generated from operations</t>
  </si>
  <si>
    <t xml:space="preserve"> - Exchange differences on translation of foreign entities</t>
  </si>
  <si>
    <t>Less : Fixed deposits pledged</t>
  </si>
  <si>
    <t>Acquisition of subsidiaries net of cash acquired</t>
  </si>
  <si>
    <t>Fixed deposits with licensed banks</t>
  </si>
  <si>
    <t>Increase in share capital</t>
  </si>
  <si>
    <t>- acquisition of subsidiaries</t>
  </si>
  <si>
    <t>- rights issue</t>
  </si>
  <si>
    <t xml:space="preserve">- bonus issue </t>
  </si>
  <si>
    <t xml:space="preserve">            Bank overdraft</t>
  </si>
  <si>
    <t>Withdrawal / (Placement) of fixed deposit</t>
  </si>
  <si>
    <t>Net cash inflow from financing activities</t>
  </si>
  <si>
    <t>Purchase of property, plant and equipment</t>
  </si>
  <si>
    <t>-Basic (based on RM0.25 per ordinary share)</t>
  </si>
  <si>
    <t>-Diluted (based on RM0.25 per ordinary share)</t>
  </si>
  <si>
    <t>Earnings per share (sen )</t>
  </si>
  <si>
    <t xml:space="preserve">  Share Issue Expenses</t>
  </si>
  <si>
    <t>- public issue</t>
  </si>
  <si>
    <t>Share issue expenses</t>
  </si>
  <si>
    <t>Interest Income</t>
  </si>
  <si>
    <t>FOR THE PERIOD ENDED 28 FEBRUARY 2005</t>
  </si>
  <si>
    <t xml:space="preserve"> CONDENSED CONSOLIDATED BALANCE SHEET AT 28 FEBRUARY 2005</t>
  </si>
  <si>
    <t>As at 28 February 2005</t>
  </si>
  <si>
    <t>Unaudited</t>
  </si>
  <si>
    <t>Audited</t>
  </si>
  <si>
    <t xml:space="preserve">  Proceed from issuance of shares</t>
  </si>
  <si>
    <t>-ESOS</t>
  </si>
  <si>
    <t>As at 29 February 2004</t>
  </si>
  <si>
    <t>CONDENSED CONSOLIDATED CASH FLOW STATEMENT 
FOR THE YEAR ENDED 28 FEBRUARY 2005</t>
  </si>
  <si>
    <t>CONDENSED CONSOLIDATED STATEMENT OF CHANGES IN EQUITY FOR THE YEAR ENDED 28 FEBRUARY 2005</t>
  </si>
  <si>
    <t>Net profit for the year</t>
  </si>
  <si>
    <t>CONDENSED AUDITED CONSOLIDATED STATEMENT OF CHANGES IN EQUITY FOR THE YEAR ENDED 29 FEBRUARY 2004</t>
  </si>
  <si>
    <t>Dividend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</si>
</sst>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164" fontId="2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5" fillId="0" borderId="0" xfId="19" applyFont="1">
      <alignment/>
      <protection/>
    </xf>
    <xf numFmtId="0" fontId="3" fillId="0" borderId="0" xfId="19">
      <alignment/>
      <protection/>
    </xf>
    <xf numFmtId="0" fontId="9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64" fontId="3" fillId="0" borderId="0" xfId="15" applyNumberFormat="1" applyAlignment="1">
      <alignment/>
    </xf>
    <xf numFmtId="164" fontId="3" fillId="0" borderId="3" xfId="15" applyNumberFormat="1" applyBorder="1" applyAlignment="1">
      <alignment/>
    </xf>
    <xf numFmtId="0" fontId="3" fillId="0" borderId="0" xfId="19" applyFont="1">
      <alignment/>
      <protection/>
    </xf>
    <xf numFmtId="0" fontId="5" fillId="0" borderId="0" xfId="20" applyFont="1">
      <alignment/>
      <protection/>
    </xf>
    <xf numFmtId="0" fontId="3" fillId="0" borderId="0" xfId="20">
      <alignment/>
      <protection/>
    </xf>
    <xf numFmtId="0" fontId="5" fillId="0" borderId="0" xfId="20" applyFont="1" applyAlignment="1">
      <alignment horizontal="center"/>
      <protection/>
    </xf>
    <xf numFmtId="15" fontId="5" fillId="0" borderId="0" xfId="20" applyNumberFormat="1" applyFont="1" applyAlignment="1">
      <alignment horizontal="center"/>
      <protection/>
    </xf>
    <xf numFmtId="43" fontId="3" fillId="0" borderId="0" xfId="15" applyAlignment="1">
      <alignment/>
    </xf>
    <xf numFmtId="164" fontId="3" fillId="0" borderId="7" xfId="15" applyNumberFormat="1" applyBorder="1" applyAlignment="1">
      <alignment/>
    </xf>
    <xf numFmtId="164" fontId="3" fillId="0" borderId="0" xfId="15" applyNumberFormat="1" applyBorder="1" applyAlignment="1">
      <alignment/>
    </xf>
    <xf numFmtId="164" fontId="3" fillId="0" borderId="4" xfId="15" applyNumberFormat="1" applyBorder="1" applyAlignment="1">
      <alignment/>
    </xf>
    <xf numFmtId="164" fontId="3" fillId="0" borderId="6" xfId="15" applyNumberFormat="1" applyBorder="1" applyAlignment="1">
      <alignment/>
    </xf>
    <xf numFmtId="0" fontId="7" fillId="0" borderId="0" xfId="20" applyFont="1">
      <alignment/>
      <protection/>
    </xf>
    <xf numFmtId="164" fontId="3" fillId="0" borderId="0" xfId="15" applyNumberFormat="1" applyFont="1" applyAlignment="1">
      <alignment/>
    </xf>
    <xf numFmtId="164" fontId="3" fillId="0" borderId="0" xfId="20" applyNumberFormat="1">
      <alignment/>
      <protection/>
    </xf>
    <xf numFmtId="164" fontId="0" fillId="0" borderId="0" xfId="0" applyNumberFormat="1" applyAlignment="1">
      <alignment/>
    </xf>
    <xf numFmtId="0" fontId="3" fillId="0" borderId="0" xfId="20" applyFont="1">
      <alignment/>
      <protection/>
    </xf>
    <xf numFmtId="43" fontId="2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/>
    </xf>
    <xf numFmtId="43" fontId="3" fillId="0" borderId="0" xfId="15" applyNumberFormat="1" applyFont="1" applyBorder="1" applyAlignment="1">
      <alignment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 horizontal="right"/>
    </xf>
    <xf numFmtId="164" fontId="3" fillId="0" borderId="4" xfId="15" applyNumberFormat="1" applyFont="1" applyFill="1" applyBorder="1" applyAlignment="1">
      <alignment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Border="1">
      <alignment/>
      <protection/>
    </xf>
    <xf numFmtId="164" fontId="3" fillId="0" borderId="5" xfId="15" applyNumberForma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0" fontId="3" fillId="0" borderId="0" xfId="19" applyFont="1" applyAlignment="1">
      <alignment vertical="top" wrapText="1"/>
      <protection/>
    </xf>
    <xf numFmtId="0" fontId="3" fillId="0" borderId="0" xfId="19" applyAlignment="1">
      <alignment vertical="top" wrapText="1"/>
      <protection/>
    </xf>
    <xf numFmtId="0" fontId="3" fillId="0" borderId="3" xfId="19" applyFont="1" applyBorder="1" applyAlignment="1">
      <alignment vertical="top" wrapText="1"/>
      <protection/>
    </xf>
    <xf numFmtId="164" fontId="3" fillId="0" borderId="1" xfId="15" applyNumberFormat="1" applyBorder="1" applyAlignment="1">
      <alignment/>
    </xf>
    <xf numFmtId="164" fontId="3" fillId="0" borderId="1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3" fillId="0" borderId="1" xfId="15" applyNumberFormat="1" applyFont="1" applyFill="1" applyBorder="1" applyAlignment="1">
      <alignment horizontal="right"/>
    </xf>
    <xf numFmtId="164" fontId="3" fillId="0" borderId="3" xfId="15" applyNumberFormat="1" applyFont="1" applyFill="1" applyBorder="1" applyAlignment="1">
      <alignment horizontal="right"/>
    </xf>
    <xf numFmtId="9" fontId="2" fillId="0" borderId="0" xfId="15" applyNumberFormat="1" applyFont="1" applyBorder="1" applyAlignment="1">
      <alignment/>
    </xf>
    <xf numFmtId="0" fontId="7" fillId="0" borderId="0" xfId="20" applyFont="1" applyFill="1">
      <alignment/>
      <protection/>
    </xf>
    <xf numFmtId="164" fontId="3" fillId="0" borderId="0" xfId="15" applyNumberFormat="1" applyFill="1" applyBorder="1" applyAlignment="1">
      <alignment/>
    </xf>
    <xf numFmtId="164" fontId="3" fillId="0" borderId="1" xfId="15" applyNumberForma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ill="1" applyAlignment="1">
      <alignment/>
    </xf>
    <xf numFmtId="164" fontId="3" fillId="0" borderId="7" xfId="15" applyNumberFormat="1" applyFill="1" applyBorder="1" applyAlignment="1">
      <alignment/>
    </xf>
    <xf numFmtId="164" fontId="3" fillId="0" borderId="4" xfId="15" applyNumberFormat="1" applyFill="1" applyBorder="1" applyAlignment="1">
      <alignment/>
    </xf>
    <xf numFmtId="164" fontId="3" fillId="0" borderId="5" xfId="15" applyNumberFormat="1" applyFill="1" applyBorder="1" applyAlignment="1">
      <alignment/>
    </xf>
    <xf numFmtId="0" fontId="3" fillId="0" borderId="0" xfId="19" applyFont="1" applyFill="1" applyAlignment="1">
      <alignment vertical="top" wrapText="1"/>
      <protection/>
    </xf>
    <xf numFmtId="0" fontId="3" fillId="0" borderId="0" xfId="19" applyFont="1" applyFill="1" quotePrefix="1">
      <alignment/>
      <protection/>
    </xf>
    <xf numFmtId="0" fontId="3" fillId="0" borderId="3" xfId="19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3" fillId="0" borderId="0" xfId="19" applyFill="1">
      <alignment/>
      <protection/>
    </xf>
    <xf numFmtId="0" fontId="5" fillId="0" borderId="0" xfId="19" applyFont="1" applyFill="1" applyAlignment="1">
      <alignment horizontal="center"/>
      <protection/>
    </xf>
    <xf numFmtId="0" fontId="3" fillId="0" borderId="0" xfId="19" applyFont="1" applyFill="1">
      <alignment/>
      <protection/>
    </xf>
    <xf numFmtId="164" fontId="3" fillId="0" borderId="3" xfId="15" applyNumberFormat="1" applyFill="1" applyBorder="1" applyAlignment="1">
      <alignment/>
    </xf>
    <xf numFmtId="0" fontId="10" fillId="0" borderId="0" xfId="19" applyFont="1">
      <alignment/>
      <protection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19" applyFont="1" applyAlignment="1">
      <alignment horizontal="center" vertical="top" wrapText="1"/>
      <protection/>
    </xf>
    <xf numFmtId="0" fontId="9" fillId="0" borderId="0" xfId="19" applyFont="1" applyAlignment="1">
      <alignment horizontal="center" vertical="top"/>
      <protection/>
    </xf>
    <xf numFmtId="0" fontId="5" fillId="0" borderId="0" xfId="20" applyFont="1" applyAlignment="1">
      <alignment horizontal="center"/>
      <protection/>
    </xf>
    <xf numFmtId="0" fontId="3" fillId="0" borderId="0" xfId="20" applyAlignment="1">
      <alignment horizontal="center"/>
      <protection/>
    </xf>
    <xf numFmtId="0" fontId="3" fillId="0" borderId="0" xfId="0" applyFont="1" applyBorder="1" applyAlignment="1">
      <alignment horizontal="left" vertical="top" wrapText="1"/>
    </xf>
    <xf numFmtId="0" fontId="5" fillId="0" borderId="0" xfId="19" applyFont="1" applyAlignment="1">
      <alignment horizontal="right"/>
      <protection/>
    </xf>
    <xf numFmtId="0" fontId="5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0</xdr:col>
      <xdr:colOff>1219200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6">
      <selection activeCell="A10" sqref="A10"/>
    </sheetView>
  </sheetViews>
  <sheetFormatPr defaultColWidth="9.140625" defaultRowHeight="12.75"/>
  <cols>
    <col min="1" max="1" width="36.00390625" style="0" customWidth="1"/>
    <col min="2" max="2" width="19.7109375" style="0" customWidth="1"/>
    <col min="3" max="3" width="2.140625" style="12" customWidth="1"/>
    <col min="4" max="4" width="18.7109375" style="0" customWidth="1"/>
    <col min="5" max="5" width="2.28125" style="12" customWidth="1"/>
    <col min="6" max="6" width="19.57421875" style="0" customWidth="1"/>
    <col min="7" max="7" width="2.00390625" style="12" customWidth="1"/>
    <col min="8" max="8" width="20.28125" style="0" customWidth="1"/>
  </cols>
  <sheetData>
    <row r="1" spans="1:8" ht="12.75">
      <c r="A1" s="104" t="s">
        <v>14</v>
      </c>
      <c r="B1" s="104"/>
      <c r="C1" s="104"/>
      <c r="D1" s="104"/>
      <c r="E1" s="104"/>
      <c r="F1" s="104"/>
      <c r="G1" s="104"/>
      <c r="H1" s="104"/>
    </row>
    <row r="2" spans="1:8" ht="12.75">
      <c r="A2" s="104" t="s">
        <v>15</v>
      </c>
      <c r="B2" s="104"/>
      <c r="C2" s="104"/>
      <c r="D2" s="104"/>
      <c r="E2" s="104"/>
      <c r="F2" s="104"/>
      <c r="G2" s="104"/>
      <c r="H2" s="104"/>
    </row>
    <row r="3" spans="1:8" ht="12.75">
      <c r="A3" s="104" t="s">
        <v>0</v>
      </c>
      <c r="B3" s="104"/>
      <c r="C3" s="104"/>
      <c r="D3" s="104"/>
      <c r="E3" s="104"/>
      <c r="F3" s="104"/>
      <c r="G3" s="104"/>
      <c r="H3" s="104"/>
    </row>
    <row r="4" spans="1:8" ht="12.75">
      <c r="A4" s="104" t="s">
        <v>16</v>
      </c>
      <c r="B4" s="104"/>
      <c r="C4" s="104"/>
      <c r="D4" s="104"/>
      <c r="E4" s="104"/>
      <c r="F4" s="104"/>
      <c r="G4" s="104"/>
      <c r="H4" s="104"/>
    </row>
    <row r="5" spans="1:8" ht="12.75">
      <c r="A5" s="104" t="s">
        <v>120</v>
      </c>
      <c r="B5" s="104"/>
      <c r="C5" s="104"/>
      <c r="D5" s="104"/>
      <c r="E5" s="104"/>
      <c r="F5" s="104"/>
      <c r="G5" s="104"/>
      <c r="H5" s="104"/>
    </row>
    <row r="6" spans="1:8" ht="12.75">
      <c r="A6" s="105" t="s">
        <v>82</v>
      </c>
      <c r="B6" s="105"/>
      <c r="C6" s="105"/>
      <c r="D6" s="105"/>
      <c r="E6" s="105"/>
      <c r="F6" s="105"/>
      <c r="G6" s="105"/>
      <c r="H6" s="105"/>
    </row>
    <row r="7" spans="1:8" ht="12.75">
      <c r="A7" s="1"/>
      <c r="B7" s="2"/>
      <c r="C7" s="2"/>
      <c r="D7" s="2"/>
      <c r="E7" s="2"/>
      <c r="F7" s="2"/>
      <c r="G7" s="2"/>
      <c r="H7" s="1"/>
    </row>
    <row r="8" spans="1:8" ht="12.75">
      <c r="A8" s="1"/>
      <c r="B8" s="4" t="s">
        <v>123</v>
      </c>
      <c r="C8" s="2"/>
      <c r="D8" s="4" t="s">
        <v>123</v>
      </c>
      <c r="E8" s="2"/>
      <c r="F8" s="4" t="s">
        <v>123</v>
      </c>
      <c r="G8" s="2"/>
      <c r="H8" s="3" t="s">
        <v>124</v>
      </c>
    </row>
    <row r="9" spans="1:8" ht="12.75">
      <c r="A9" s="1"/>
      <c r="B9" s="3" t="s">
        <v>17</v>
      </c>
      <c r="C9" s="4"/>
      <c r="D9" s="97" t="s">
        <v>17</v>
      </c>
      <c r="E9" s="4"/>
      <c r="F9" s="3" t="s">
        <v>18</v>
      </c>
      <c r="G9" s="4"/>
      <c r="H9" s="97" t="s">
        <v>18</v>
      </c>
    </row>
    <row r="10" spans="1:8" ht="12.75">
      <c r="A10" s="1"/>
      <c r="B10" s="3" t="s">
        <v>1</v>
      </c>
      <c r="C10" s="4"/>
      <c r="D10" s="97" t="s">
        <v>83</v>
      </c>
      <c r="E10" s="4"/>
      <c r="F10" s="3" t="s">
        <v>1</v>
      </c>
      <c r="G10" s="4"/>
      <c r="H10" s="97" t="s">
        <v>83</v>
      </c>
    </row>
    <row r="11" spans="1:8" ht="12.75">
      <c r="A11" s="1"/>
      <c r="B11" s="3" t="s">
        <v>2</v>
      </c>
      <c r="C11" s="4"/>
      <c r="D11" s="3" t="s">
        <v>2</v>
      </c>
      <c r="E11" s="4"/>
      <c r="F11" s="3" t="s">
        <v>2</v>
      </c>
      <c r="G11" s="4"/>
      <c r="H11" s="3" t="s">
        <v>2</v>
      </c>
    </row>
    <row r="12" spans="1:8" ht="12.75">
      <c r="A12" s="1"/>
      <c r="B12" s="3" t="s">
        <v>3</v>
      </c>
      <c r="C12" s="4"/>
      <c r="D12" s="3" t="s">
        <v>4</v>
      </c>
      <c r="E12" s="4"/>
      <c r="F12" s="3" t="s">
        <v>5</v>
      </c>
      <c r="G12" s="4"/>
      <c r="H12" s="3" t="s">
        <v>4</v>
      </c>
    </row>
    <row r="13" spans="1:8" ht="12.75">
      <c r="A13" s="1"/>
      <c r="B13" s="1"/>
      <c r="C13" s="2"/>
      <c r="D13" s="3" t="s">
        <v>3</v>
      </c>
      <c r="E13" s="4"/>
      <c r="F13" s="3" t="s">
        <v>6</v>
      </c>
      <c r="G13" s="4"/>
      <c r="H13" s="3" t="s">
        <v>2</v>
      </c>
    </row>
    <row r="14" spans="1:8" ht="12.75">
      <c r="A14" s="1"/>
      <c r="B14" s="13">
        <v>38411</v>
      </c>
      <c r="C14" s="5"/>
      <c r="D14" s="13">
        <v>38046</v>
      </c>
      <c r="E14" s="5"/>
      <c r="F14" s="13">
        <v>38411</v>
      </c>
      <c r="G14" s="5"/>
      <c r="H14" s="13">
        <v>38046</v>
      </c>
    </row>
    <row r="15" spans="1:8" ht="12.75">
      <c r="A15" s="1"/>
      <c r="B15" s="3" t="s">
        <v>7</v>
      </c>
      <c r="C15" s="4"/>
      <c r="D15" s="3" t="s">
        <v>7</v>
      </c>
      <c r="E15" s="4"/>
      <c r="F15" s="3" t="s">
        <v>7</v>
      </c>
      <c r="G15" s="4"/>
      <c r="H15" s="3" t="s">
        <v>7</v>
      </c>
    </row>
    <row r="16" spans="1:8" ht="12.75" hidden="1">
      <c r="A16" s="1"/>
      <c r="B16" s="6" t="s">
        <v>8</v>
      </c>
      <c r="C16" s="6"/>
      <c r="D16" s="6" t="s">
        <v>8</v>
      </c>
      <c r="E16" s="2"/>
      <c r="F16" s="6" t="s">
        <v>8</v>
      </c>
      <c r="G16" s="6"/>
      <c r="H16" s="6" t="s">
        <v>8</v>
      </c>
    </row>
    <row r="17" spans="1:8" ht="13.5" thickBot="1">
      <c r="A17" s="14" t="s">
        <v>9</v>
      </c>
      <c r="B17" s="18">
        <v>43049</v>
      </c>
      <c r="C17" s="14"/>
      <c r="D17" s="18">
        <v>37438</v>
      </c>
      <c r="E17" s="7"/>
      <c r="F17" s="18">
        <v>172964</v>
      </c>
      <c r="G17" s="7"/>
      <c r="H17" s="18">
        <v>104274</v>
      </c>
    </row>
    <row r="18" spans="1:8" ht="13.5" thickTop="1">
      <c r="A18" s="14"/>
      <c r="B18" s="7"/>
      <c r="C18" s="14"/>
      <c r="D18" s="7"/>
      <c r="E18" s="7"/>
      <c r="F18" s="7"/>
      <c r="G18" s="7"/>
      <c r="H18" s="8"/>
    </row>
    <row r="19" spans="1:8" ht="12.75">
      <c r="A19" s="14" t="s">
        <v>19</v>
      </c>
      <c r="B19" s="7">
        <f>6140-157</f>
        <v>5983</v>
      </c>
      <c r="C19" s="14"/>
      <c r="D19" s="7">
        <v>5612</v>
      </c>
      <c r="E19" s="7"/>
      <c r="F19" s="7">
        <f>27941-158</f>
        <v>27783</v>
      </c>
      <c r="G19" s="7"/>
      <c r="H19" s="7">
        <v>20062</v>
      </c>
    </row>
    <row r="20" spans="1:8" ht="12.75">
      <c r="A20" s="15"/>
      <c r="B20" s="7"/>
      <c r="C20" s="14"/>
      <c r="D20" s="7"/>
      <c r="E20" s="7"/>
      <c r="F20" s="7"/>
      <c r="G20" s="7"/>
      <c r="H20" s="7"/>
    </row>
    <row r="21" spans="1:8" ht="12.75">
      <c r="A21" s="14" t="s">
        <v>20</v>
      </c>
      <c r="B21" s="7">
        <v>-106</v>
      </c>
      <c r="C21" s="14"/>
      <c r="D21" s="7">
        <v>-201</v>
      </c>
      <c r="E21" s="7"/>
      <c r="F21" s="7">
        <v>-520</v>
      </c>
      <c r="G21" s="7"/>
      <c r="H21" s="7">
        <v>-985</v>
      </c>
    </row>
    <row r="22" spans="1:8" ht="12.75">
      <c r="A22" s="14"/>
      <c r="B22" s="7"/>
      <c r="C22" s="14"/>
      <c r="D22" s="7"/>
      <c r="E22" s="7"/>
      <c r="F22" s="7"/>
      <c r="G22" s="7"/>
      <c r="H22" s="7"/>
    </row>
    <row r="23" spans="1:8" ht="12.75">
      <c r="A23" s="14" t="s">
        <v>119</v>
      </c>
      <c r="B23" s="7">
        <v>123</v>
      </c>
      <c r="C23" s="14"/>
      <c r="D23" s="7">
        <v>104</v>
      </c>
      <c r="E23" s="7"/>
      <c r="F23" s="7">
        <v>408</v>
      </c>
      <c r="G23" s="7"/>
      <c r="H23" s="7">
        <v>177</v>
      </c>
    </row>
    <row r="24" spans="1:8" ht="12.75">
      <c r="A24" s="14"/>
      <c r="B24" s="7"/>
      <c r="C24" s="14"/>
      <c r="D24" s="7"/>
      <c r="E24" s="7"/>
      <c r="F24" s="7"/>
      <c r="G24" s="7"/>
      <c r="H24" s="8"/>
    </row>
    <row r="25" spans="1:8" ht="12.75">
      <c r="A25" s="14" t="s">
        <v>92</v>
      </c>
      <c r="B25" s="7">
        <v>60</v>
      </c>
      <c r="C25" s="16"/>
      <c r="D25" s="7">
        <v>43</v>
      </c>
      <c r="E25" s="7"/>
      <c r="F25" s="7">
        <v>237</v>
      </c>
      <c r="G25" s="7"/>
      <c r="H25" s="8">
        <v>61</v>
      </c>
    </row>
    <row r="26" spans="1:8" ht="12.75">
      <c r="A26" s="15"/>
      <c r="B26" s="9"/>
      <c r="C26" s="14"/>
      <c r="D26" s="9"/>
      <c r="E26" s="7"/>
      <c r="F26" s="9"/>
      <c r="G26" s="7"/>
      <c r="H26" s="9"/>
    </row>
    <row r="27" spans="1:8" ht="12.75">
      <c r="A27" s="14" t="s">
        <v>10</v>
      </c>
      <c r="B27" s="8">
        <f>SUM(B19:B25)</f>
        <v>6060</v>
      </c>
      <c r="C27" s="14"/>
      <c r="D27" s="8">
        <f>SUM(D19:D25)</f>
        <v>5558</v>
      </c>
      <c r="E27" s="7"/>
      <c r="F27" s="8">
        <f>SUM(F19:F25)</f>
        <v>27908</v>
      </c>
      <c r="G27" s="7"/>
      <c r="H27" s="8">
        <f>SUM(H19:H25)</f>
        <v>19315</v>
      </c>
    </row>
    <row r="28" spans="1:8" ht="12.75">
      <c r="A28" s="14"/>
      <c r="B28" s="85"/>
      <c r="C28" s="14"/>
      <c r="D28" s="7"/>
      <c r="E28" s="7"/>
      <c r="F28" s="7"/>
      <c r="G28" s="7"/>
      <c r="H28" s="8"/>
    </row>
    <row r="29" spans="1:8" ht="12.75">
      <c r="A29" s="14" t="s">
        <v>21</v>
      </c>
      <c r="B29" s="7">
        <v>-1474</v>
      </c>
      <c r="C29" s="14"/>
      <c r="D29" s="7">
        <v>-179</v>
      </c>
      <c r="E29" s="7"/>
      <c r="F29" s="7">
        <v>-5873</v>
      </c>
      <c r="G29" s="7"/>
      <c r="H29" s="8">
        <v>-2870</v>
      </c>
    </row>
    <row r="30" spans="1:8" ht="12.75">
      <c r="A30" s="14"/>
      <c r="B30" s="9"/>
      <c r="C30" s="14"/>
      <c r="D30" s="9"/>
      <c r="E30" s="7"/>
      <c r="F30" s="9"/>
      <c r="G30" s="7"/>
      <c r="H30" s="9"/>
    </row>
    <row r="31" spans="1:8" ht="12.75">
      <c r="A31" s="14" t="s">
        <v>11</v>
      </c>
      <c r="B31" s="7">
        <f>SUM(B27:B30)</f>
        <v>4586</v>
      </c>
      <c r="C31" s="17"/>
      <c r="D31" s="7">
        <f>SUM(D27:D30)</f>
        <v>5379</v>
      </c>
      <c r="E31" s="7"/>
      <c r="F31" s="7">
        <f>SUM(F27:F30)</f>
        <v>22035</v>
      </c>
      <c r="G31" s="7"/>
      <c r="H31" s="7">
        <f>SUM(H27:H30)</f>
        <v>16445</v>
      </c>
    </row>
    <row r="32" spans="1:8" ht="12.75">
      <c r="A32" s="15"/>
      <c r="B32" s="7"/>
      <c r="C32" s="14"/>
      <c r="D32" s="7"/>
      <c r="E32" s="7"/>
      <c r="F32" s="7"/>
      <c r="G32" s="7"/>
      <c r="H32" s="7"/>
    </row>
    <row r="33" spans="1:8" ht="12.75">
      <c r="A33" s="14" t="s">
        <v>12</v>
      </c>
      <c r="B33" s="7">
        <v>0</v>
      </c>
      <c r="C33" s="14"/>
      <c r="D33" s="7">
        <v>0</v>
      </c>
      <c r="E33" s="7"/>
      <c r="F33" s="7">
        <v>0</v>
      </c>
      <c r="G33" s="7"/>
      <c r="H33" s="7">
        <v>0</v>
      </c>
    </row>
    <row r="34" spans="1:8" ht="12.75">
      <c r="A34" s="14"/>
      <c r="B34" s="9"/>
      <c r="C34" s="14"/>
      <c r="D34" s="9"/>
      <c r="E34" s="7"/>
      <c r="F34" s="9"/>
      <c r="G34" s="7"/>
      <c r="H34" s="9"/>
    </row>
    <row r="35" spans="1:8" ht="13.5" thickBot="1">
      <c r="A35" s="14" t="s">
        <v>13</v>
      </c>
      <c r="B35" s="18">
        <f>SUM(B31:B33)</f>
        <v>4586</v>
      </c>
      <c r="C35" s="14"/>
      <c r="D35" s="18">
        <f>SUM(D31:D33)</f>
        <v>5379</v>
      </c>
      <c r="E35" s="7"/>
      <c r="F35" s="18">
        <f>SUM(F31:F33)</f>
        <v>22035</v>
      </c>
      <c r="G35" s="7"/>
      <c r="H35" s="18">
        <f>SUM(H31:H33)</f>
        <v>16445</v>
      </c>
    </row>
    <row r="36" spans="1:8" ht="13.5" thickTop="1">
      <c r="A36" s="14"/>
      <c r="B36" s="7"/>
      <c r="C36" s="14"/>
      <c r="D36" s="7"/>
      <c r="E36" s="7"/>
      <c r="F36" s="7"/>
      <c r="G36" s="7"/>
      <c r="H36" s="7"/>
    </row>
    <row r="37" spans="1:8" ht="12.75">
      <c r="A37" s="14" t="s">
        <v>115</v>
      </c>
      <c r="B37" s="7"/>
      <c r="C37" s="14"/>
      <c r="D37" s="7"/>
      <c r="E37" s="7"/>
      <c r="F37" s="7"/>
      <c r="G37" s="7"/>
      <c r="H37" s="7"/>
    </row>
    <row r="38" spans="1:8" ht="13.5" thickBot="1">
      <c r="A38" s="15" t="s">
        <v>113</v>
      </c>
      <c r="B38" s="59">
        <v>1.91</v>
      </c>
      <c r="C38" s="63"/>
      <c r="D38" s="59">
        <v>2.24</v>
      </c>
      <c r="E38" s="64"/>
      <c r="F38" s="59">
        <v>9.16</v>
      </c>
      <c r="G38" s="65"/>
      <c r="H38" s="59">
        <v>8.87</v>
      </c>
    </row>
    <row r="39" spans="2:8" ht="13.5" thickTop="1">
      <c r="B39" s="65"/>
      <c r="C39" s="63"/>
      <c r="D39" s="65"/>
      <c r="E39" s="64"/>
      <c r="F39" s="65"/>
      <c r="G39" s="65"/>
      <c r="H39" s="66"/>
    </row>
    <row r="40" spans="1:8" ht="13.5" thickBot="1">
      <c r="A40" s="15" t="s">
        <v>114</v>
      </c>
      <c r="B40" s="59">
        <v>1.9</v>
      </c>
      <c r="C40" s="63"/>
      <c r="D40" s="67">
        <v>2.24</v>
      </c>
      <c r="E40" s="64"/>
      <c r="F40" s="59">
        <v>9.16</v>
      </c>
      <c r="G40" s="65"/>
      <c r="H40" s="67">
        <v>8.86</v>
      </c>
    </row>
    <row r="41" spans="2:8" s="11" customFormat="1" ht="13.5" thickTop="1">
      <c r="B41" s="65"/>
      <c r="C41" s="65"/>
      <c r="D41" s="65"/>
      <c r="E41" s="65"/>
      <c r="F41" s="65"/>
      <c r="G41" s="65"/>
      <c r="H41" s="66"/>
    </row>
    <row r="42" spans="1:8" s="11" customFormat="1" ht="12.75">
      <c r="A42" s="10"/>
      <c r="B42" s="1"/>
      <c r="C42" s="2"/>
      <c r="D42" s="1"/>
      <c r="E42" s="2"/>
      <c r="F42" s="1"/>
      <c r="G42" s="2"/>
      <c r="H42" s="1"/>
    </row>
    <row r="45" spans="1:9" ht="12.75">
      <c r="A45" s="103" t="s">
        <v>87</v>
      </c>
      <c r="B45" s="103"/>
      <c r="C45" s="103"/>
      <c r="D45" s="103"/>
      <c r="E45" s="103"/>
      <c r="F45" s="103"/>
      <c r="G45" s="103"/>
      <c r="H45" s="103"/>
      <c r="I45" s="103"/>
    </row>
    <row r="46" spans="1:9" ht="12.75">
      <c r="A46" s="103" t="s">
        <v>85</v>
      </c>
      <c r="B46" s="103"/>
      <c r="C46" s="103"/>
      <c r="D46" s="103"/>
      <c r="E46" s="103"/>
      <c r="F46" s="103"/>
      <c r="G46" s="103"/>
      <c r="H46" s="103"/>
      <c r="I46" s="103"/>
    </row>
  </sheetData>
  <mergeCells count="8">
    <mergeCell ref="A1:H1"/>
    <mergeCell ref="A2:H2"/>
    <mergeCell ref="A3:H3"/>
    <mergeCell ref="A4:H4"/>
    <mergeCell ref="A45:I45"/>
    <mergeCell ref="A46:I46"/>
    <mergeCell ref="A5:H5"/>
    <mergeCell ref="A6:H6"/>
  </mergeCells>
  <printOptions/>
  <pageMargins left="0.5" right="0.5" top="1" bottom="1" header="0.5" footer="0.5"/>
  <pageSetup horizontalDpi="600" verticalDpi="600" orientation="portrait" paperSize="9" scale="75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120" zoomScaleNormal="120" workbookViewId="0" topLeftCell="A7">
      <selection activeCell="D48" sqref="D48"/>
    </sheetView>
  </sheetViews>
  <sheetFormatPr defaultColWidth="9.140625" defaultRowHeight="12.75"/>
  <cols>
    <col min="4" max="4" width="18.00390625" style="0" customWidth="1"/>
    <col min="5" max="5" width="15.57421875" style="0" customWidth="1"/>
    <col min="6" max="6" width="3.140625" style="0" customWidth="1"/>
    <col min="7" max="7" width="14.8515625" style="0" customWidth="1"/>
  </cols>
  <sheetData>
    <row r="1" spans="1:8" ht="15.75">
      <c r="A1" s="110" t="str">
        <f>pl!A1</f>
        <v>DXN HOLDINGS BHD.</v>
      </c>
      <c r="B1" s="110"/>
      <c r="C1" s="110"/>
      <c r="D1" s="110"/>
      <c r="E1" s="110"/>
      <c r="F1" s="110"/>
      <c r="G1" s="110"/>
      <c r="H1" s="110"/>
    </row>
    <row r="2" spans="1:8" ht="12.75">
      <c r="A2" s="107" t="str">
        <f>pl!A2</f>
        <v>(Company No : 363120-V)</v>
      </c>
      <c r="B2" s="107"/>
      <c r="C2" s="107"/>
      <c r="D2" s="107"/>
      <c r="E2" s="107"/>
      <c r="F2" s="107"/>
      <c r="G2" s="107"/>
      <c r="H2" s="107"/>
    </row>
    <row r="3" spans="1:8" ht="12.75">
      <c r="A3" s="106" t="s">
        <v>0</v>
      </c>
      <c r="B3" s="106"/>
      <c r="C3" s="106"/>
      <c r="D3" s="106"/>
      <c r="E3" s="106"/>
      <c r="F3" s="106"/>
      <c r="G3" s="106"/>
      <c r="H3" s="106"/>
    </row>
    <row r="4" spans="1:8" ht="12.75">
      <c r="A4" s="22"/>
      <c r="B4" s="21"/>
      <c r="C4" s="21"/>
      <c r="D4" s="21"/>
      <c r="E4" s="21"/>
      <c r="F4" s="21"/>
      <c r="G4" s="21"/>
      <c r="H4" s="21"/>
    </row>
    <row r="5" spans="1:8" ht="12.75">
      <c r="A5" s="106" t="s">
        <v>121</v>
      </c>
      <c r="B5" s="107"/>
      <c r="C5" s="107"/>
      <c r="D5" s="107"/>
      <c r="E5" s="107"/>
      <c r="F5" s="107"/>
      <c r="G5" s="107"/>
      <c r="H5" s="107"/>
    </row>
    <row r="6" spans="1:8" ht="12.75">
      <c r="A6" s="108"/>
      <c r="B6" s="109"/>
      <c r="C6" s="109"/>
      <c r="D6" s="109"/>
      <c r="E6" s="109"/>
      <c r="F6" s="109"/>
      <c r="G6" s="109"/>
      <c r="H6" s="109"/>
    </row>
    <row r="7" spans="1:8" ht="12.75">
      <c r="A7" s="23"/>
      <c r="B7" s="14"/>
      <c r="C7" s="14"/>
      <c r="D7" s="14"/>
      <c r="E7" s="6"/>
      <c r="F7" s="14"/>
      <c r="G7" s="20"/>
      <c r="H7" s="14"/>
    </row>
    <row r="8" spans="1:8" ht="12.75">
      <c r="A8" s="23"/>
      <c r="B8" s="14"/>
      <c r="C8" s="14"/>
      <c r="D8" s="14"/>
      <c r="E8" s="21" t="s">
        <v>22</v>
      </c>
      <c r="F8" s="6"/>
      <c r="G8" s="21" t="s">
        <v>23</v>
      </c>
      <c r="H8" s="14"/>
    </row>
    <row r="9" spans="1:8" ht="12.75">
      <c r="A9" s="20"/>
      <c r="B9" s="6"/>
      <c r="C9" s="6"/>
      <c r="D9" s="6"/>
      <c r="E9" s="20" t="s">
        <v>24</v>
      </c>
      <c r="F9" s="6"/>
      <c r="G9" s="20" t="s">
        <v>24</v>
      </c>
      <c r="H9" s="6"/>
    </row>
    <row r="10" spans="1:8" ht="12.75">
      <c r="A10" s="20"/>
      <c r="B10" s="6"/>
      <c r="C10" s="6"/>
      <c r="D10" s="6"/>
      <c r="E10" s="20" t="s">
        <v>25</v>
      </c>
      <c r="F10" s="6"/>
      <c r="G10" s="20" t="s">
        <v>25</v>
      </c>
      <c r="H10" s="6"/>
    </row>
    <row r="11" spans="1:8" ht="12.75">
      <c r="A11" s="19"/>
      <c r="B11" s="14"/>
      <c r="C11" s="14"/>
      <c r="D11" s="14"/>
      <c r="E11" s="24">
        <v>38411</v>
      </c>
      <c r="F11" s="24"/>
      <c r="G11" s="24">
        <v>38046</v>
      </c>
      <c r="H11" s="14"/>
    </row>
    <row r="12" spans="1:8" ht="12.75">
      <c r="A12" s="19"/>
      <c r="B12" s="14"/>
      <c r="C12" s="14"/>
      <c r="D12" s="20"/>
      <c r="E12" s="20" t="s">
        <v>7</v>
      </c>
      <c r="F12" s="20"/>
      <c r="G12" s="20" t="s">
        <v>7</v>
      </c>
      <c r="H12" s="14"/>
    </row>
    <row r="13" spans="1:8" ht="12.75">
      <c r="A13" s="19"/>
      <c r="B13" s="14"/>
      <c r="C13" s="14"/>
      <c r="D13" s="14"/>
      <c r="E13" s="28"/>
      <c r="F13" s="28"/>
      <c r="G13" s="28"/>
      <c r="H13" s="14"/>
    </row>
    <row r="14" spans="1:8" ht="12.75">
      <c r="A14" s="29"/>
      <c r="B14" s="14" t="s">
        <v>26</v>
      </c>
      <c r="C14" s="14"/>
      <c r="D14" s="6"/>
      <c r="E14" s="25">
        <v>47563</v>
      </c>
      <c r="F14" s="25"/>
      <c r="G14" s="25">
        <v>38201</v>
      </c>
      <c r="H14" s="14"/>
    </row>
    <row r="15" spans="1:8" ht="12.75">
      <c r="A15" s="29"/>
      <c r="B15" s="14" t="s">
        <v>98</v>
      </c>
      <c r="C15" s="14"/>
      <c r="D15" s="6"/>
      <c r="E15" s="25">
        <v>405</v>
      </c>
      <c r="F15" s="25"/>
      <c r="G15" s="25">
        <v>168</v>
      </c>
      <c r="H15" s="14"/>
    </row>
    <row r="16" spans="1:8" ht="12.75">
      <c r="A16" s="29"/>
      <c r="B16" s="14" t="s">
        <v>99</v>
      </c>
      <c r="C16" s="14"/>
      <c r="D16" s="14"/>
      <c r="E16" s="25">
        <v>1274</v>
      </c>
      <c r="F16" s="25"/>
      <c r="G16" s="25">
        <v>1288</v>
      </c>
      <c r="H16" s="61"/>
    </row>
    <row r="17" spans="1:8" ht="12.75">
      <c r="A17" s="29"/>
      <c r="B17" s="14" t="s">
        <v>38</v>
      </c>
      <c r="C17" s="14"/>
      <c r="D17" s="14"/>
      <c r="E17" s="25">
        <v>82</v>
      </c>
      <c r="F17" s="25"/>
      <c r="G17" s="25">
        <v>591</v>
      </c>
      <c r="H17" s="14"/>
    </row>
    <row r="18" spans="1:8" ht="12.75">
      <c r="A18" s="29"/>
      <c r="B18" s="14" t="s">
        <v>88</v>
      </c>
      <c r="C18" s="14"/>
      <c r="D18" s="14"/>
      <c r="E18" s="25">
        <v>1577</v>
      </c>
      <c r="F18" s="25"/>
      <c r="G18" s="25">
        <v>1755</v>
      </c>
      <c r="H18" s="14"/>
    </row>
    <row r="19" spans="1:8" ht="12.75">
      <c r="A19" s="14"/>
      <c r="B19" s="30"/>
      <c r="C19" s="14"/>
      <c r="D19" s="14"/>
      <c r="E19" s="14"/>
      <c r="F19" s="25"/>
      <c r="G19" s="25"/>
      <c r="H19" s="14"/>
    </row>
    <row r="20" spans="1:8" ht="12.75">
      <c r="A20" s="29"/>
      <c r="B20" s="14" t="s">
        <v>27</v>
      </c>
      <c r="C20" s="14"/>
      <c r="D20" s="14"/>
      <c r="E20" s="26"/>
      <c r="F20" s="25"/>
      <c r="G20" s="26"/>
      <c r="H20" s="14"/>
    </row>
    <row r="21" spans="1:9" ht="12.75">
      <c r="A21" s="19"/>
      <c r="B21" s="14"/>
      <c r="C21" s="16" t="s">
        <v>28</v>
      </c>
      <c r="D21" s="14"/>
      <c r="E21" s="31">
        <v>21345</v>
      </c>
      <c r="F21" s="25"/>
      <c r="G21" s="31">
        <v>16458</v>
      </c>
      <c r="H21" s="14"/>
      <c r="I21" s="57"/>
    </row>
    <row r="22" spans="1:9" ht="12.75">
      <c r="A22" s="19"/>
      <c r="B22" s="14"/>
      <c r="C22" s="16" t="s">
        <v>84</v>
      </c>
      <c r="D22" s="16"/>
      <c r="E22" s="31">
        <f>36144-1</f>
        <v>36143</v>
      </c>
      <c r="F22" s="25"/>
      <c r="G22" s="31">
        <v>31682</v>
      </c>
      <c r="H22" s="14"/>
      <c r="I22" s="57"/>
    </row>
    <row r="23" spans="1:9" ht="12.75">
      <c r="A23" s="19"/>
      <c r="B23" s="14"/>
      <c r="C23" s="16" t="s">
        <v>29</v>
      </c>
      <c r="D23" s="16"/>
      <c r="E23" s="31">
        <v>1653</v>
      </c>
      <c r="F23" s="25"/>
      <c r="G23" s="31">
        <v>942</v>
      </c>
      <c r="H23" s="14"/>
      <c r="I23" s="57"/>
    </row>
    <row r="24" spans="1:8" ht="12.75">
      <c r="A24" s="19"/>
      <c r="B24" s="14"/>
      <c r="C24" s="14" t="s">
        <v>30</v>
      </c>
      <c r="D24" s="14"/>
      <c r="E24" s="31">
        <v>32334</v>
      </c>
      <c r="F24" s="25"/>
      <c r="G24" s="31">
        <v>27145</v>
      </c>
      <c r="H24" s="14"/>
    </row>
    <row r="25" spans="1:8" ht="12.75">
      <c r="A25" s="19"/>
      <c r="B25" s="15"/>
      <c r="C25" s="14"/>
      <c r="D25" s="14"/>
      <c r="E25" s="32"/>
      <c r="F25" s="25"/>
      <c r="G25" s="32"/>
      <c r="H25" s="14"/>
    </row>
    <row r="26" spans="1:8" ht="12.75">
      <c r="A26" s="19"/>
      <c r="B26" s="14"/>
      <c r="C26" s="14"/>
      <c r="D26" s="14"/>
      <c r="E26" s="33">
        <f>SUM(E21:E25)</f>
        <v>91475</v>
      </c>
      <c r="F26" s="25"/>
      <c r="G26" s="33">
        <f>SUM(G21:G25)</f>
        <v>76227</v>
      </c>
      <c r="H26" s="14"/>
    </row>
    <row r="27" spans="1:8" ht="12.75">
      <c r="A27" s="19"/>
      <c r="B27" s="14" t="s">
        <v>31</v>
      </c>
      <c r="C27" s="14"/>
      <c r="D27" s="14"/>
      <c r="E27" s="34"/>
      <c r="F27" s="25"/>
      <c r="G27" s="34"/>
      <c r="H27" s="14"/>
    </row>
    <row r="28" spans="1:9" ht="12.75">
      <c r="A28" s="19"/>
      <c r="B28" s="15"/>
      <c r="C28" s="14" t="s">
        <v>32</v>
      </c>
      <c r="D28" s="14"/>
      <c r="E28" s="31">
        <f>20744+1300</f>
        <v>22044</v>
      </c>
      <c r="F28" s="25"/>
      <c r="G28" s="31">
        <v>18928</v>
      </c>
      <c r="H28" s="61"/>
      <c r="I28" s="57"/>
    </row>
    <row r="29" spans="1:9" ht="12.75">
      <c r="A29" s="19"/>
      <c r="B29" s="15"/>
      <c r="C29" s="16" t="s">
        <v>33</v>
      </c>
      <c r="D29" s="16"/>
      <c r="E29" s="31">
        <f>4731+141</f>
        <v>4872</v>
      </c>
      <c r="F29" s="25"/>
      <c r="G29" s="31">
        <v>1866</v>
      </c>
      <c r="H29" s="14"/>
      <c r="I29" s="57"/>
    </row>
    <row r="30" spans="1:9" ht="12.75">
      <c r="A30" s="19"/>
      <c r="B30" s="15"/>
      <c r="C30" s="16" t="s">
        <v>93</v>
      </c>
      <c r="D30" s="16"/>
      <c r="E30" s="68">
        <v>742</v>
      </c>
      <c r="F30" s="25"/>
      <c r="G30" s="31">
        <v>160</v>
      </c>
      <c r="H30" s="14"/>
      <c r="I30" s="57"/>
    </row>
    <row r="31" spans="1:8" ht="12.75">
      <c r="A31" s="19"/>
      <c r="B31" s="14"/>
      <c r="C31" s="14"/>
      <c r="D31" s="14"/>
      <c r="E31" s="32"/>
      <c r="F31" s="25"/>
      <c r="G31" s="31"/>
      <c r="H31" s="14"/>
    </row>
    <row r="32" spans="1:8" ht="12.75">
      <c r="A32" s="19"/>
      <c r="B32" s="14"/>
      <c r="C32" s="14"/>
      <c r="D32" s="14"/>
      <c r="E32" s="33">
        <f>SUM(E28:E31)</f>
        <v>27658</v>
      </c>
      <c r="F32" s="25"/>
      <c r="G32" s="33">
        <f>SUM(G28:G31)</f>
        <v>20954</v>
      </c>
      <c r="H32" s="14"/>
    </row>
    <row r="33" spans="1:8" ht="12.75">
      <c r="A33" s="19"/>
      <c r="B33" s="14"/>
      <c r="C33" s="14"/>
      <c r="D33" s="14"/>
      <c r="E33" s="25"/>
      <c r="F33" s="25"/>
      <c r="G33" s="25"/>
      <c r="H33" s="14"/>
    </row>
    <row r="34" spans="1:8" ht="12.75">
      <c r="A34" s="19"/>
      <c r="B34" s="14" t="s">
        <v>34</v>
      </c>
      <c r="C34" s="14"/>
      <c r="D34" s="14"/>
      <c r="E34" s="25">
        <f>E26-E32</f>
        <v>63817</v>
      </c>
      <c r="F34" s="25"/>
      <c r="G34" s="25">
        <f>G26-G32</f>
        <v>55273</v>
      </c>
      <c r="H34" s="14"/>
    </row>
    <row r="35" spans="1:8" ht="12.75">
      <c r="A35" s="19"/>
      <c r="B35" s="14"/>
      <c r="C35" s="14"/>
      <c r="D35" s="14"/>
      <c r="E35" s="25"/>
      <c r="F35" s="25"/>
      <c r="G35" s="25"/>
      <c r="H35" s="14"/>
    </row>
    <row r="36" spans="1:8" ht="13.5" thickBot="1">
      <c r="A36" s="19"/>
      <c r="B36" s="15"/>
      <c r="C36" s="14"/>
      <c r="D36" s="14"/>
      <c r="E36" s="27">
        <f>E14+E16+E34+E17+E18+E15</f>
        <v>114718</v>
      </c>
      <c r="F36" s="25"/>
      <c r="G36" s="27">
        <f>G14+G16+G34+G17+G18+G15</f>
        <v>97276</v>
      </c>
      <c r="H36" s="14"/>
    </row>
    <row r="37" spans="1:8" ht="13.5" thickTop="1">
      <c r="A37" s="19"/>
      <c r="B37" s="35" t="s">
        <v>35</v>
      </c>
      <c r="C37" s="14"/>
      <c r="D37" s="14"/>
      <c r="E37" s="25"/>
      <c r="F37" s="25"/>
      <c r="G37" s="25"/>
      <c r="H37" s="14"/>
    </row>
    <row r="38" spans="1:8" ht="12.75">
      <c r="A38" s="19"/>
      <c r="B38" s="14" t="s">
        <v>36</v>
      </c>
      <c r="C38" s="14"/>
      <c r="D38" s="14"/>
      <c r="E38" s="25">
        <v>60189</v>
      </c>
      <c r="F38" s="25"/>
      <c r="G38" s="25">
        <v>60013</v>
      </c>
      <c r="H38" s="14"/>
    </row>
    <row r="39" spans="1:8" ht="12.75">
      <c r="A39" s="19"/>
      <c r="B39" s="14" t="s">
        <v>66</v>
      </c>
      <c r="C39" s="14"/>
      <c r="D39" s="14"/>
      <c r="E39" s="25">
        <v>1606</v>
      </c>
      <c r="F39" s="25"/>
      <c r="G39" s="25">
        <v>1206</v>
      </c>
      <c r="H39" s="14"/>
    </row>
    <row r="40" spans="1:8" ht="12.75">
      <c r="A40" s="19"/>
      <c r="B40" s="14" t="s">
        <v>94</v>
      </c>
      <c r="C40" s="14"/>
      <c r="D40" s="14"/>
      <c r="E40" s="25">
        <v>436</v>
      </c>
      <c r="F40" s="25"/>
      <c r="G40" s="25">
        <v>151</v>
      </c>
      <c r="H40" s="14"/>
    </row>
    <row r="41" spans="1:8" ht="12.75">
      <c r="A41" s="19"/>
      <c r="B41" s="14" t="s">
        <v>95</v>
      </c>
      <c r="C41" s="14"/>
      <c r="D41" s="14"/>
      <c r="E41" s="25">
        <f>'eq'!E26</f>
        <v>38641</v>
      </c>
      <c r="F41" s="25"/>
      <c r="G41" s="25">
        <v>20070</v>
      </c>
      <c r="H41" s="14"/>
    </row>
    <row r="42" spans="1:8" ht="12.75">
      <c r="A42" s="19"/>
      <c r="B42" s="14"/>
      <c r="C42" s="14"/>
      <c r="D42" s="14"/>
      <c r="E42" s="36"/>
      <c r="F42" s="14"/>
      <c r="G42" s="36"/>
      <c r="H42" s="14"/>
    </row>
    <row r="43" spans="1:8" ht="12.75">
      <c r="A43" s="19"/>
      <c r="B43" s="14"/>
      <c r="C43" s="14"/>
      <c r="D43" s="14"/>
      <c r="E43" s="25">
        <f>SUM(E38:E42)</f>
        <v>100872</v>
      </c>
      <c r="F43" s="25"/>
      <c r="G43" s="25">
        <f>SUM(G38:G42)</f>
        <v>81440</v>
      </c>
      <c r="H43" s="14"/>
    </row>
    <row r="44" spans="1:8" ht="12.75">
      <c r="A44" s="19"/>
      <c r="B44" s="14"/>
      <c r="C44" s="14"/>
      <c r="D44" s="14"/>
      <c r="E44" s="25"/>
      <c r="F44" s="25"/>
      <c r="G44" s="25"/>
      <c r="H44" s="14"/>
    </row>
    <row r="45" spans="1:8" ht="12.75">
      <c r="A45" s="19"/>
      <c r="B45" s="14" t="s">
        <v>37</v>
      </c>
      <c r="C45" s="14"/>
      <c r="D45" s="14"/>
      <c r="E45" s="25">
        <v>10706</v>
      </c>
      <c r="F45" s="25"/>
      <c r="G45" s="25">
        <v>10706</v>
      </c>
      <c r="H45" s="14"/>
    </row>
    <row r="46" spans="1:8" ht="12.75">
      <c r="A46" s="19"/>
      <c r="B46" s="14" t="s">
        <v>33</v>
      </c>
      <c r="C46" s="14"/>
      <c r="D46" s="14"/>
      <c r="E46" s="25">
        <v>1875</v>
      </c>
      <c r="F46" s="25"/>
      <c r="G46" s="25">
        <v>4731</v>
      </c>
      <c r="H46" s="14"/>
    </row>
    <row r="47" spans="1:8" ht="12.75">
      <c r="A47" s="19"/>
      <c r="B47" s="14" t="s">
        <v>96</v>
      </c>
      <c r="C47" s="14"/>
      <c r="D47" s="14"/>
      <c r="E47" s="25">
        <v>1265</v>
      </c>
      <c r="F47" s="25"/>
      <c r="G47" s="25">
        <v>399</v>
      </c>
      <c r="H47" s="14"/>
    </row>
    <row r="48" spans="1:8" ht="12.75">
      <c r="A48" s="19"/>
      <c r="B48" s="14"/>
      <c r="C48" s="14"/>
      <c r="D48" s="14"/>
      <c r="E48" s="25"/>
      <c r="F48" s="25"/>
      <c r="G48" s="25"/>
      <c r="H48" s="14"/>
    </row>
    <row r="49" spans="1:8" ht="13.5" thickBot="1">
      <c r="A49" s="19"/>
      <c r="B49" s="15"/>
      <c r="C49" s="14"/>
      <c r="D49" s="14"/>
      <c r="E49" s="27">
        <f>SUM(E43:E47)</f>
        <v>114718</v>
      </c>
      <c r="F49" s="25"/>
      <c r="G49" s="27">
        <f>SUM(G43:G47)</f>
        <v>97276</v>
      </c>
      <c r="H49" s="14"/>
    </row>
    <row r="50" spans="1:8" ht="13.5" thickTop="1">
      <c r="A50" s="19"/>
      <c r="B50" s="15"/>
      <c r="C50" s="14"/>
      <c r="D50" s="14"/>
      <c r="E50" s="37">
        <f>E36-E49</f>
        <v>0</v>
      </c>
      <c r="F50" s="14"/>
      <c r="G50" s="37">
        <f>G36-G49</f>
        <v>0</v>
      </c>
      <c r="H50" s="14"/>
    </row>
    <row r="51" spans="5:7" ht="12.75" hidden="1">
      <c r="E51" s="57">
        <f>E36-E49</f>
        <v>0</v>
      </c>
      <c r="G51" s="57">
        <f>G36-G49</f>
        <v>0</v>
      </c>
    </row>
    <row r="52" ht="12.75" hidden="1"/>
    <row r="53" ht="12.75" hidden="1"/>
    <row r="54" ht="12.75" hidden="1"/>
    <row r="56" spans="1:8" ht="12.75">
      <c r="A56" s="103" t="s">
        <v>87</v>
      </c>
      <c r="B56" s="103"/>
      <c r="C56" s="103"/>
      <c r="D56" s="103"/>
      <c r="E56" s="103"/>
      <c r="F56" s="103"/>
      <c r="G56" s="103"/>
      <c r="H56" s="103"/>
    </row>
    <row r="57" spans="1:8" ht="12.75">
      <c r="A57" s="103" t="s">
        <v>72</v>
      </c>
      <c r="B57" s="103"/>
      <c r="C57" s="103"/>
      <c r="D57" s="103"/>
      <c r="E57" s="103"/>
      <c r="F57" s="103"/>
      <c r="G57" s="103"/>
      <c r="H57" s="103"/>
    </row>
  </sheetData>
  <mergeCells count="7">
    <mergeCell ref="A57:H57"/>
    <mergeCell ref="A5:H5"/>
    <mergeCell ref="A6:H6"/>
    <mergeCell ref="A1:H1"/>
    <mergeCell ref="A2:H2"/>
    <mergeCell ref="A3:H3"/>
    <mergeCell ref="A56:H5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54">
      <selection activeCell="B23" sqref="B23"/>
    </sheetView>
  </sheetViews>
  <sheetFormatPr defaultColWidth="9.140625" defaultRowHeight="12.75"/>
  <cols>
    <col min="1" max="1" width="54.8515625" style="0" customWidth="1"/>
    <col min="2" max="2" width="19.28125" style="0" customWidth="1"/>
    <col min="3" max="3" width="2.7109375" style="0" customWidth="1"/>
    <col min="4" max="4" width="19.28125" style="0" customWidth="1"/>
  </cols>
  <sheetData>
    <row r="1" spans="1:4" ht="12.75">
      <c r="A1" s="113" t="str">
        <f>'eq'!A1</f>
        <v>DXN HOLDINGS BHD.</v>
      </c>
      <c r="B1" s="113"/>
      <c r="C1" s="113"/>
      <c r="D1" s="113"/>
    </row>
    <row r="2" spans="1:4" ht="12.75">
      <c r="A2" s="114" t="str">
        <f>'eq'!A2</f>
        <v>(Company No : 363120-V)</v>
      </c>
      <c r="B2" s="114"/>
      <c r="C2" s="114"/>
      <c r="D2" s="114"/>
    </row>
    <row r="3" spans="1:4" ht="12.75">
      <c r="A3" s="114" t="s">
        <v>0</v>
      </c>
      <c r="B3" s="114"/>
      <c r="C3" s="114"/>
      <c r="D3" s="114"/>
    </row>
    <row r="4" spans="1:4" ht="12.75">
      <c r="A4" s="45"/>
      <c r="B4" s="46"/>
      <c r="C4" s="46"/>
      <c r="D4" s="46"/>
    </row>
    <row r="5" spans="1:4" ht="27.75" customHeight="1">
      <c r="A5" s="111" t="s">
        <v>128</v>
      </c>
      <c r="B5" s="112"/>
      <c r="C5" s="112"/>
      <c r="D5" s="112"/>
    </row>
    <row r="6" spans="1:4" ht="12.75">
      <c r="A6" s="46"/>
      <c r="B6" s="47" t="s">
        <v>123</v>
      </c>
      <c r="C6" s="47"/>
      <c r="D6" s="47" t="s">
        <v>124</v>
      </c>
    </row>
    <row r="7" spans="1:4" ht="12.75">
      <c r="A7" s="46"/>
      <c r="B7" s="48">
        <v>38411</v>
      </c>
      <c r="C7" s="47"/>
      <c r="D7" s="48">
        <v>38046</v>
      </c>
    </row>
    <row r="8" spans="1:4" ht="12.75">
      <c r="A8" s="46"/>
      <c r="B8" s="47" t="s">
        <v>7</v>
      </c>
      <c r="C8" s="47"/>
      <c r="D8" s="47" t="s">
        <v>7</v>
      </c>
    </row>
    <row r="9" spans="1:4" ht="12.75">
      <c r="A9" s="46"/>
      <c r="B9" s="49"/>
      <c r="C9" s="46"/>
      <c r="D9" s="46"/>
    </row>
    <row r="10" spans="1:4" ht="12.75">
      <c r="A10" s="45" t="s">
        <v>55</v>
      </c>
      <c r="B10" s="42"/>
      <c r="C10" s="46"/>
      <c r="D10" s="46"/>
    </row>
    <row r="11" spans="1:4" ht="12.75">
      <c r="A11" s="46" t="s">
        <v>56</v>
      </c>
      <c r="B11" s="42">
        <v>27908</v>
      </c>
      <c r="C11" s="46"/>
      <c r="D11" s="42">
        <v>19315</v>
      </c>
    </row>
    <row r="12" spans="1:4" ht="12.75">
      <c r="A12" s="46"/>
      <c r="B12" s="42"/>
      <c r="C12" s="46"/>
      <c r="D12" s="42"/>
    </row>
    <row r="13" spans="1:4" ht="12.75">
      <c r="A13" s="58" t="s">
        <v>89</v>
      </c>
      <c r="B13" s="42"/>
      <c r="C13" s="46"/>
      <c r="D13" s="42"/>
    </row>
    <row r="14" spans="1:4" ht="12.75">
      <c r="A14" s="46" t="s">
        <v>57</v>
      </c>
      <c r="B14" s="50">
        <v>3647</v>
      </c>
      <c r="C14" s="46"/>
      <c r="D14" s="50">
        <v>3838</v>
      </c>
    </row>
    <row r="15" spans="1:4" ht="12.75">
      <c r="A15" s="58" t="s">
        <v>90</v>
      </c>
      <c r="B15" s="52">
        <v>112</v>
      </c>
      <c r="C15" s="46"/>
      <c r="D15" s="52">
        <v>809</v>
      </c>
    </row>
    <row r="16" spans="1:4" ht="12.75">
      <c r="A16" s="46"/>
      <c r="B16" s="53">
        <f>SUM(B14:B15)</f>
        <v>3759</v>
      </c>
      <c r="C16" s="46"/>
      <c r="D16" s="53">
        <f>SUM(D14:D15)</f>
        <v>4647</v>
      </c>
    </row>
    <row r="17" spans="1:4" ht="12.75">
      <c r="A17" s="46"/>
      <c r="B17" s="51"/>
      <c r="C17" s="46"/>
      <c r="D17" s="51"/>
    </row>
    <row r="18" spans="1:4" ht="12.75">
      <c r="A18" s="46" t="s">
        <v>58</v>
      </c>
      <c r="B18" s="42">
        <f>B11+B16</f>
        <v>31667</v>
      </c>
      <c r="C18" s="46"/>
      <c r="D18" s="42">
        <f>D11+D16</f>
        <v>23962</v>
      </c>
    </row>
    <row r="19" spans="1:4" ht="12.75">
      <c r="A19" s="46"/>
      <c r="B19" s="42"/>
      <c r="C19" s="46"/>
      <c r="D19" s="42"/>
    </row>
    <row r="20" spans="1:4" ht="12.75">
      <c r="A20" s="46" t="s">
        <v>59</v>
      </c>
      <c r="B20" s="42"/>
      <c r="C20" s="46"/>
      <c r="D20" s="42"/>
    </row>
    <row r="21" spans="1:4" ht="12.75">
      <c r="A21" s="46" t="s">
        <v>60</v>
      </c>
      <c r="B21" s="50">
        <f>-4886-4462</f>
        <v>-9348</v>
      </c>
      <c r="C21" s="71"/>
      <c r="D21" s="50">
        <v>28938</v>
      </c>
    </row>
    <row r="22" spans="1:4" ht="12.75">
      <c r="A22" s="46" t="s">
        <v>61</v>
      </c>
      <c r="B22" s="72">
        <v>1812</v>
      </c>
      <c r="C22" s="71"/>
      <c r="D22" s="72">
        <v>-28949</v>
      </c>
    </row>
    <row r="23" spans="1:4" ht="12.75">
      <c r="A23" s="46"/>
      <c r="B23" s="53">
        <f>SUM(B21:B22)</f>
        <v>-7536</v>
      </c>
      <c r="C23" s="71"/>
      <c r="D23" s="53">
        <f>SUM(D21:D22)</f>
        <v>-11</v>
      </c>
    </row>
    <row r="24" spans="1:4" ht="12.75">
      <c r="A24" s="46"/>
      <c r="B24" s="51"/>
      <c r="C24" s="71"/>
      <c r="D24" s="51"/>
    </row>
    <row r="25" spans="1:4" ht="12.75">
      <c r="A25" s="58" t="s">
        <v>100</v>
      </c>
      <c r="B25" s="51">
        <f>B18+B23</f>
        <v>24131</v>
      </c>
      <c r="C25" s="71"/>
      <c r="D25" s="51">
        <f>D18+D23</f>
        <v>23951</v>
      </c>
    </row>
    <row r="26" spans="1:5" ht="12.75">
      <c r="A26" s="70"/>
      <c r="B26" s="87"/>
      <c r="C26" s="71"/>
      <c r="D26" s="51"/>
      <c r="E26" s="12"/>
    </row>
    <row r="27" spans="1:5" ht="12.75">
      <c r="A27" s="70" t="s">
        <v>73</v>
      </c>
      <c r="B27" s="87">
        <v>408</v>
      </c>
      <c r="C27" s="71"/>
      <c r="D27" s="51">
        <v>177</v>
      </c>
      <c r="E27" s="12"/>
    </row>
    <row r="28" spans="1:5" ht="12.75">
      <c r="A28" s="71" t="s">
        <v>62</v>
      </c>
      <c r="B28" s="87">
        <v>-520</v>
      </c>
      <c r="C28" s="71"/>
      <c r="D28" s="51">
        <v>-985</v>
      </c>
      <c r="E28" s="12"/>
    </row>
    <row r="29" spans="1:5" ht="12.75">
      <c r="A29" s="70" t="s">
        <v>77</v>
      </c>
      <c r="B29" s="88">
        <v>-4618</v>
      </c>
      <c r="C29" s="71"/>
      <c r="D29" s="79">
        <v>-3739</v>
      </c>
      <c r="E29" s="12"/>
    </row>
    <row r="30" spans="1:4" ht="12.75">
      <c r="A30" s="46"/>
      <c r="B30" s="89" t="s">
        <v>39</v>
      </c>
      <c r="C30" s="46"/>
      <c r="D30" s="42"/>
    </row>
    <row r="31" spans="1:4" ht="12.75">
      <c r="A31" s="54" t="s">
        <v>78</v>
      </c>
      <c r="B31" s="90">
        <f>B25+B27+B28+B29</f>
        <v>19401</v>
      </c>
      <c r="C31" s="42"/>
      <c r="D31" s="42">
        <f>D25+D27+D28+D29</f>
        <v>19404</v>
      </c>
    </row>
    <row r="32" spans="1:4" ht="12.75">
      <c r="A32" s="46"/>
      <c r="B32" s="90"/>
      <c r="C32" s="46"/>
      <c r="D32" s="42"/>
    </row>
    <row r="33" spans="1:4" ht="12.75">
      <c r="A33" s="45" t="s">
        <v>63</v>
      </c>
      <c r="B33" s="90"/>
      <c r="C33" s="46"/>
      <c r="D33" s="42"/>
    </row>
    <row r="34" spans="1:4" ht="12.75">
      <c r="A34" s="69" t="s">
        <v>110</v>
      </c>
      <c r="B34" s="91">
        <v>294</v>
      </c>
      <c r="C34" s="71"/>
      <c r="D34" s="73">
        <v>-585</v>
      </c>
    </row>
    <row r="35" spans="1:4" ht="12.75">
      <c r="A35" s="69" t="s">
        <v>112</v>
      </c>
      <c r="B35" s="92">
        <v>-13204</v>
      </c>
      <c r="C35" s="71"/>
      <c r="D35" s="81">
        <v>-5115</v>
      </c>
    </row>
    <row r="36" spans="1:4" ht="12.75">
      <c r="A36" s="58" t="s">
        <v>103</v>
      </c>
      <c r="B36" s="93">
        <v>0</v>
      </c>
      <c r="C36" s="71"/>
      <c r="D36" s="72">
        <v>5102</v>
      </c>
    </row>
    <row r="37" spans="1:4" ht="12.75" hidden="1">
      <c r="A37" s="58" t="s">
        <v>69</v>
      </c>
      <c r="B37" s="87">
        <v>0</v>
      </c>
      <c r="C37" s="71"/>
      <c r="D37" s="51">
        <v>0</v>
      </c>
    </row>
    <row r="38" spans="1:4" ht="12.75">
      <c r="A38" s="54" t="s">
        <v>79</v>
      </c>
      <c r="B38" s="87">
        <f>SUM(B34:B36)</f>
        <v>-12910</v>
      </c>
      <c r="C38" s="71"/>
      <c r="D38" s="51">
        <f>SUM(D34:D36)</f>
        <v>-598</v>
      </c>
    </row>
    <row r="39" spans="1:4" ht="12.75">
      <c r="A39" s="46"/>
      <c r="B39" s="90"/>
      <c r="C39" s="46"/>
      <c r="D39" s="42"/>
    </row>
    <row r="40" spans="1:4" ht="12.75">
      <c r="A40" s="45" t="s">
        <v>64</v>
      </c>
      <c r="B40" s="90"/>
      <c r="C40" s="46"/>
      <c r="D40" s="42"/>
    </row>
    <row r="41" spans="1:4" ht="12.75">
      <c r="A41" s="58" t="s">
        <v>70</v>
      </c>
      <c r="B41" s="91">
        <v>105</v>
      </c>
      <c r="C41" s="46"/>
      <c r="D41" s="50">
        <v>-9171</v>
      </c>
    </row>
    <row r="42" spans="1:4" ht="12.75">
      <c r="A42" s="58" t="s">
        <v>91</v>
      </c>
      <c r="B42" s="92">
        <v>576</v>
      </c>
      <c r="C42" s="46"/>
      <c r="D42" s="52">
        <v>0</v>
      </c>
    </row>
    <row r="43" spans="1:4" ht="12.75">
      <c r="A43" s="58" t="s">
        <v>125</v>
      </c>
      <c r="B43" s="92"/>
      <c r="C43" s="46"/>
      <c r="D43" s="52">
        <v>28675</v>
      </c>
    </row>
    <row r="44" spans="1:4" ht="12.75">
      <c r="A44" s="58" t="s">
        <v>116</v>
      </c>
      <c r="B44" s="92"/>
      <c r="C44" s="46"/>
      <c r="D44" s="52">
        <v>-2625</v>
      </c>
    </row>
    <row r="45" spans="1:4" ht="12.75">
      <c r="A45" s="58" t="s">
        <v>67</v>
      </c>
      <c r="B45" s="52">
        <v>-2164</v>
      </c>
      <c r="C45" s="46"/>
      <c r="D45" s="52">
        <v>-9296</v>
      </c>
    </row>
    <row r="46" spans="1:4" ht="12.75" hidden="1">
      <c r="A46" s="58" t="s">
        <v>67</v>
      </c>
      <c r="B46" s="52">
        <v>0</v>
      </c>
      <c r="C46" s="46"/>
      <c r="D46" s="52">
        <v>0</v>
      </c>
    </row>
    <row r="47" spans="1:4" ht="12.75" hidden="1">
      <c r="A47" s="46" t="s">
        <v>65</v>
      </c>
      <c r="B47" s="52">
        <v>0</v>
      </c>
      <c r="C47" s="56"/>
      <c r="D47" s="52">
        <v>0</v>
      </c>
    </row>
    <row r="48" spans="1:4" ht="12.75">
      <c r="A48" s="86" t="s">
        <v>111</v>
      </c>
      <c r="B48" s="53">
        <f>SUM(B41:B47)</f>
        <v>-1483</v>
      </c>
      <c r="C48" s="46"/>
      <c r="D48" s="53">
        <f>SUM(D41:D47)</f>
        <v>7583</v>
      </c>
    </row>
    <row r="49" spans="1:4" ht="12.75">
      <c r="A49" s="46"/>
      <c r="B49" s="42"/>
      <c r="C49" s="46"/>
      <c r="D49" s="42"/>
    </row>
    <row r="50" spans="1:4" ht="12.75">
      <c r="A50" s="58" t="s">
        <v>80</v>
      </c>
      <c r="B50" s="42">
        <f>B31+B38+B48</f>
        <v>5008</v>
      </c>
      <c r="C50" s="55" t="s">
        <v>39</v>
      </c>
      <c r="D50" s="42">
        <f>D31+D38+D48</f>
        <v>26389</v>
      </c>
    </row>
    <row r="51" spans="1:4" ht="12.75">
      <c r="A51" s="46"/>
      <c r="B51" s="42"/>
      <c r="C51" s="46"/>
      <c r="D51" s="42"/>
    </row>
    <row r="52" spans="1:4" ht="12.75">
      <c r="A52" s="58" t="s">
        <v>74</v>
      </c>
      <c r="B52" s="42">
        <v>23968</v>
      </c>
      <c r="C52" s="46"/>
      <c r="D52" s="42">
        <v>-2361</v>
      </c>
    </row>
    <row r="53" spans="1:4" ht="12.75">
      <c r="A53" s="58" t="s">
        <v>68</v>
      </c>
      <c r="B53" s="42">
        <v>333</v>
      </c>
      <c r="C53" s="46"/>
      <c r="D53" s="51">
        <v>-60</v>
      </c>
    </row>
    <row r="54" spans="1:4" ht="12.75">
      <c r="A54" s="46"/>
      <c r="B54" s="42"/>
      <c r="C54" s="46"/>
      <c r="D54" s="42"/>
    </row>
    <row r="55" spans="1:4" ht="13.5" thickBot="1">
      <c r="A55" s="58" t="s">
        <v>75</v>
      </c>
      <c r="B55" s="43">
        <f>SUM(B50:B54)</f>
        <v>29309</v>
      </c>
      <c r="C55" s="46"/>
      <c r="D55" s="43">
        <f>SUM(D50:D54)</f>
        <v>23968</v>
      </c>
    </row>
    <row r="56" spans="1:4" ht="13.5" thickTop="1">
      <c r="A56" s="46"/>
      <c r="B56" s="42"/>
      <c r="C56" s="46"/>
      <c r="D56" s="42"/>
    </row>
    <row r="57" spans="1:4" ht="12.75">
      <c r="A57" s="58" t="s">
        <v>81</v>
      </c>
      <c r="B57" s="42"/>
      <c r="C57" s="46"/>
      <c r="D57" s="42"/>
    </row>
    <row r="58" spans="1:6" ht="12.75">
      <c r="A58" s="35" t="s">
        <v>30</v>
      </c>
      <c r="B58" s="14"/>
      <c r="C58" s="25"/>
      <c r="D58" s="25"/>
      <c r="E58" s="25"/>
      <c r="F58" s="14"/>
    </row>
    <row r="59" spans="1:6" ht="12.75">
      <c r="A59" s="14"/>
      <c r="B59" s="14"/>
      <c r="C59" s="25"/>
      <c r="D59" s="25"/>
      <c r="E59" s="25"/>
      <c r="F59" s="14"/>
    </row>
    <row r="60" spans="1:6" ht="18" customHeight="1">
      <c r="A60" s="115" t="s">
        <v>76</v>
      </c>
      <c r="B60" s="115"/>
      <c r="C60" s="115"/>
      <c r="D60" s="115"/>
      <c r="E60" s="62"/>
      <c r="F60" s="62"/>
    </row>
    <row r="61" spans="1:6" ht="8.25" customHeight="1">
      <c r="A61" s="62"/>
      <c r="B61" s="62"/>
      <c r="C61" s="62"/>
      <c r="D61" s="62"/>
      <c r="E61" s="62"/>
      <c r="F61" s="62"/>
    </row>
    <row r="62" spans="1:6" ht="12.75">
      <c r="A62" s="14"/>
      <c r="B62" s="60" t="s">
        <v>7</v>
      </c>
      <c r="C62" s="25"/>
      <c r="D62" s="60" t="s">
        <v>7</v>
      </c>
      <c r="F62" s="14"/>
    </row>
    <row r="63" spans="1:6" ht="6" customHeight="1">
      <c r="A63" s="14"/>
      <c r="B63" s="14"/>
      <c r="C63" s="25"/>
      <c r="D63" s="25"/>
      <c r="E63" s="25"/>
      <c r="F63" s="61"/>
    </row>
    <row r="64" spans="1:6" ht="13.5" customHeight="1">
      <c r="A64" s="14" t="s">
        <v>71</v>
      </c>
      <c r="B64" s="74">
        <v>27550</v>
      </c>
      <c r="C64" s="74"/>
      <c r="D64" s="74">
        <v>23167</v>
      </c>
      <c r="E64" s="25"/>
      <c r="F64" s="61"/>
    </row>
    <row r="65" spans="1:6" ht="12.75">
      <c r="A65" s="14" t="s">
        <v>104</v>
      </c>
      <c r="B65" s="80">
        <v>4784</v>
      </c>
      <c r="C65" s="74"/>
      <c r="D65" s="83">
        <v>3978</v>
      </c>
      <c r="E65" s="25"/>
      <c r="F65" s="61"/>
    </row>
    <row r="66" spans="2:6" ht="12.75">
      <c r="B66" s="74">
        <f>SUM(B64:B65)</f>
        <v>32334</v>
      </c>
      <c r="C66" s="74"/>
      <c r="D66" s="82">
        <f>SUM(D64:D65)</f>
        <v>27145</v>
      </c>
      <c r="E66" s="82"/>
      <c r="F66" s="61"/>
    </row>
    <row r="67" spans="1:7" ht="12.75">
      <c r="A67" s="14" t="s">
        <v>102</v>
      </c>
      <c r="B67" s="82">
        <v>-2883</v>
      </c>
      <c r="C67" s="74"/>
      <c r="D67" s="82">
        <v>-3177</v>
      </c>
      <c r="E67" s="57"/>
      <c r="F67" s="14"/>
      <c r="G67" t="s">
        <v>39</v>
      </c>
    </row>
    <row r="68" spans="1:6" ht="12.75">
      <c r="A68" s="14" t="s">
        <v>109</v>
      </c>
      <c r="B68" s="74">
        <f>-120-22</f>
        <v>-142</v>
      </c>
      <c r="C68" s="74"/>
      <c r="D68" s="82">
        <v>0</v>
      </c>
      <c r="E68" s="57"/>
      <c r="F68" s="14"/>
    </row>
    <row r="69" spans="1:6" ht="13.5" thickBot="1">
      <c r="A69" s="14" t="s">
        <v>30</v>
      </c>
      <c r="B69" s="75">
        <f>SUM(B66:B68)</f>
        <v>29309</v>
      </c>
      <c r="C69" s="74"/>
      <c r="D69" s="84">
        <f>SUM(D66:D68)</f>
        <v>23968</v>
      </c>
      <c r="E69" s="25"/>
      <c r="F69" s="14"/>
    </row>
    <row r="70" spans="1:4" ht="13.5" thickTop="1">
      <c r="A70" s="46"/>
      <c r="B70" s="42"/>
      <c r="C70" s="46"/>
      <c r="D70" s="46"/>
    </row>
    <row r="71" spans="2:8" ht="12.75">
      <c r="B71" s="57">
        <f>B69-B55</f>
        <v>0</v>
      </c>
      <c r="D71" s="57">
        <f>D69-D55</f>
        <v>0</v>
      </c>
      <c r="E71" s="6"/>
      <c r="F71" s="6"/>
      <c r="G71" s="6"/>
      <c r="H71" s="6"/>
    </row>
    <row r="72" spans="1:8" ht="12.75">
      <c r="A72" s="103" t="s">
        <v>87</v>
      </c>
      <c r="B72" s="103"/>
      <c r="C72" s="103"/>
      <c r="D72" s="103"/>
      <c r="E72" s="6"/>
      <c r="F72" s="6"/>
      <c r="G72" s="6"/>
      <c r="H72" s="6"/>
    </row>
    <row r="73" spans="1:4" ht="12.75">
      <c r="A73" s="103" t="s">
        <v>72</v>
      </c>
      <c r="B73" s="103"/>
      <c r="C73" s="103"/>
      <c r="D73" s="103"/>
    </row>
  </sheetData>
  <mergeCells count="7">
    <mergeCell ref="A73:D73"/>
    <mergeCell ref="A72:D72"/>
    <mergeCell ref="A5:D5"/>
    <mergeCell ref="A1:D1"/>
    <mergeCell ref="A2:D2"/>
    <mergeCell ref="A3:D3"/>
    <mergeCell ref="A60:D60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25">
      <selection activeCell="C41" sqref="C41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16.00390625" style="0" customWidth="1"/>
    <col min="4" max="4" width="15.8515625" style="0" customWidth="1"/>
    <col min="5" max="6" width="12.8515625" style="0" customWidth="1"/>
  </cols>
  <sheetData>
    <row r="1" spans="1:6" ht="12.75">
      <c r="A1" s="117" t="str">
        <f>'bs'!A1</f>
        <v>DXN HOLDINGS BHD.</v>
      </c>
      <c r="B1" s="117"/>
      <c r="C1" s="117"/>
      <c r="D1" s="117"/>
      <c r="E1" s="117"/>
      <c r="F1" s="117"/>
    </row>
    <row r="2" spans="1:6" ht="12.75">
      <c r="A2" s="118" t="str">
        <f>'bs'!A2</f>
        <v>(Company No : 363120-V)</v>
      </c>
      <c r="B2" s="118"/>
      <c r="C2" s="118"/>
      <c r="D2" s="118"/>
      <c r="E2" s="118"/>
      <c r="F2" s="118"/>
    </row>
    <row r="3" spans="1:6" ht="12.75">
      <c r="A3" s="118" t="s">
        <v>0</v>
      </c>
      <c r="B3" s="118"/>
      <c r="C3" s="118"/>
      <c r="D3" s="118"/>
      <c r="E3" s="118"/>
      <c r="F3" s="118"/>
    </row>
    <row r="4" spans="1:6" ht="12.75">
      <c r="A4" s="38"/>
      <c r="B4" s="39"/>
      <c r="C4" s="39"/>
      <c r="D4" s="39"/>
      <c r="E4" s="39"/>
      <c r="F4" s="39"/>
    </row>
    <row r="5" spans="1:6" ht="12.75">
      <c r="A5" s="39"/>
      <c r="B5" s="39"/>
      <c r="C5" s="39"/>
      <c r="D5" s="39"/>
      <c r="E5" s="39"/>
      <c r="F5" s="39"/>
    </row>
    <row r="6" spans="1:6" ht="12.75">
      <c r="A6" s="40" t="s">
        <v>129</v>
      </c>
      <c r="B6" s="39"/>
      <c r="C6" s="39"/>
      <c r="D6" s="39"/>
      <c r="E6" s="39"/>
      <c r="F6" s="39"/>
    </row>
    <row r="7" spans="1:6" ht="12.75">
      <c r="A7" s="39" t="s">
        <v>39</v>
      </c>
      <c r="B7" s="39"/>
      <c r="C7" s="39"/>
      <c r="D7" s="39"/>
      <c r="E7" s="39"/>
      <c r="F7" s="39"/>
    </row>
    <row r="8" spans="1:6" ht="12.75">
      <c r="A8" s="39"/>
      <c r="B8" s="116" t="s">
        <v>40</v>
      </c>
      <c r="C8" s="116"/>
      <c r="D8" s="116"/>
      <c r="F8" s="39"/>
    </row>
    <row r="9" spans="1:6" ht="12.75">
      <c r="A9" s="39"/>
      <c r="B9" s="41" t="s">
        <v>42</v>
      </c>
      <c r="C9" s="41" t="s">
        <v>42</v>
      </c>
      <c r="D9" s="41" t="s">
        <v>43</v>
      </c>
      <c r="E9" s="41" t="s">
        <v>41</v>
      </c>
      <c r="F9" s="41" t="s">
        <v>45</v>
      </c>
    </row>
    <row r="10" spans="1:6" ht="12.75">
      <c r="A10" s="39"/>
      <c r="B10" s="41" t="s">
        <v>46</v>
      </c>
      <c r="C10" s="41" t="s">
        <v>47</v>
      </c>
      <c r="D10" s="41" t="s">
        <v>48</v>
      </c>
      <c r="E10" s="41" t="s">
        <v>44</v>
      </c>
      <c r="F10" s="41"/>
    </row>
    <row r="11" spans="1:6" ht="12.75">
      <c r="A11" s="39"/>
      <c r="B11" s="41"/>
      <c r="C11" s="41"/>
      <c r="D11" s="41" t="s">
        <v>50</v>
      </c>
      <c r="E11" s="41" t="s">
        <v>49</v>
      </c>
      <c r="F11" s="41"/>
    </row>
    <row r="12" spans="1:6" ht="12.75">
      <c r="A12" s="39"/>
      <c r="B12" s="41" t="s">
        <v>7</v>
      </c>
      <c r="C12" s="41" t="s">
        <v>7</v>
      </c>
      <c r="D12" s="41" t="s">
        <v>7</v>
      </c>
      <c r="E12" s="41" t="s">
        <v>7</v>
      </c>
      <c r="F12" s="41" t="s">
        <v>7</v>
      </c>
    </row>
    <row r="13" spans="1:6" ht="12.75">
      <c r="A13" s="39"/>
      <c r="B13" s="39"/>
      <c r="C13" s="39"/>
      <c r="D13" s="39"/>
      <c r="E13" s="39"/>
      <c r="F13" s="39"/>
    </row>
    <row r="14" spans="1:6" ht="12.75">
      <c r="A14" s="44" t="s">
        <v>53</v>
      </c>
      <c r="B14" s="42">
        <v>60013</v>
      </c>
      <c r="C14" s="42">
        <v>1206</v>
      </c>
      <c r="D14" s="42">
        <v>151</v>
      </c>
      <c r="E14" s="42">
        <v>20070</v>
      </c>
      <c r="F14" s="42">
        <f>SUM(B14:E14)</f>
        <v>81440</v>
      </c>
    </row>
    <row r="15" spans="1:6" ht="12.75">
      <c r="A15" s="39"/>
      <c r="B15" s="42"/>
      <c r="C15" s="42"/>
      <c r="D15" s="42"/>
      <c r="E15" s="42"/>
      <c r="F15" s="42"/>
    </row>
    <row r="16" spans="1:6" ht="12.75">
      <c r="A16" s="39" t="s">
        <v>51</v>
      </c>
      <c r="B16" s="42"/>
      <c r="C16" s="42"/>
      <c r="D16" s="42"/>
      <c r="E16" s="42"/>
      <c r="F16" s="42"/>
    </row>
    <row r="17" spans="1:6" ht="12.75">
      <c r="A17" s="39" t="s">
        <v>52</v>
      </c>
      <c r="B17" s="42">
        <v>176</v>
      </c>
      <c r="C17" s="42">
        <v>400</v>
      </c>
      <c r="D17" s="42">
        <v>0</v>
      </c>
      <c r="E17" s="42">
        <v>0</v>
      </c>
      <c r="F17" s="42">
        <f>SUM(B17:E17)</f>
        <v>576</v>
      </c>
    </row>
    <row r="18" spans="1:6" ht="12.75">
      <c r="A18" s="39"/>
      <c r="B18" s="42"/>
      <c r="C18" s="42"/>
      <c r="D18" s="42"/>
      <c r="E18" s="42"/>
      <c r="F18" s="42"/>
    </row>
    <row r="19" spans="1:6" ht="12.75">
      <c r="A19" s="44" t="s">
        <v>130</v>
      </c>
      <c r="B19" s="42">
        <v>0</v>
      </c>
      <c r="C19" s="42">
        <v>0</v>
      </c>
      <c r="D19" s="42">
        <v>0</v>
      </c>
      <c r="E19" s="42">
        <v>22035</v>
      </c>
      <c r="F19" s="42">
        <f>SUM(B19:E19)</f>
        <v>22035</v>
      </c>
    </row>
    <row r="20" spans="1:6" ht="12.75">
      <c r="A20" s="76"/>
      <c r="B20" s="42"/>
      <c r="C20" s="42"/>
      <c r="D20" s="42"/>
      <c r="E20" s="42"/>
      <c r="F20" s="42"/>
    </row>
    <row r="21" spans="1:6" ht="25.5">
      <c r="A21" s="76" t="s">
        <v>97</v>
      </c>
      <c r="B21" s="42"/>
      <c r="C21" s="42"/>
      <c r="D21" s="42"/>
      <c r="E21" s="42"/>
      <c r="F21" s="42"/>
    </row>
    <row r="22" spans="1:6" ht="25.5">
      <c r="A22" s="76" t="s">
        <v>101</v>
      </c>
      <c r="B22" s="42">
        <v>0</v>
      </c>
      <c r="C22" s="42">
        <v>0</v>
      </c>
      <c r="D22" s="42">
        <v>285</v>
      </c>
      <c r="E22" s="42">
        <v>0</v>
      </c>
      <c r="F22" s="42">
        <f>SUM(B22:E22)</f>
        <v>285</v>
      </c>
    </row>
    <row r="23" spans="1:6" ht="12.75">
      <c r="A23" s="76"/>
      <c r="B23" s="42"/>
      <c r="C23" s="42"/>
      <c r="D23" s="42"/>
      <c r="E23" s="42"/>
      <c r="F23" s="42"/>
    </row>
    <row r="24" spans="1:6" ht="12.75">
      <c r="A24" s="100" t="s">
        <v>132</v>
      </c>
      <c r="B24" s="42">
        <v>0</v>
      </c>
      <c r="C24" s="42">
        <v>0</v>
      </c>
      <c r="D24" s="42">
        <v>0</v>
      </c>
      <c r="E24" s="42">
        <v>-3464</v>
      </c>
      <c r="F24" s="42">
        <f>SUM(B24:E24)</f>
        <v>-3464</v>
      </c>
    </row>
    <row r="25" spans="1:6" ht="12.75">
      <c r="A25" s="77"/>
      <c r="B25" s="42"/>
      <c r="C25" s="42"/>
      <c r="D25" s="42"/>
      <c r="E25" s="42"/>
      <c r="F25" s="42"/>
    </row>
    <row r="26" spans="1:6" ht="13.5" thickBot="1">
      <c r="A26" s="78" t="s">
        <v>122</v>
      </c>
      <c r="B26" s="43">
        <f>SUM(B14:B25)</f>
        <v>60189</v>
      </c>
      <c r="C26" s="43">
        <f>SUM(C14:C25)</f>
        <v>1606</v>
      </c>
      <c r="D26" s="43">
        <f>SUM(D14:D25)</f>
        <v>436</v>
      </c>
      <c r="E26" s="43">
        <f>SUM(E14:E25)</f>
        <v>38641</v>
      </c>
      <c r="F26" s="43">
        <f>SUM(F14:F25)</f>
        <v>100872</v>
      </c>
    </row>
    <row r="27" spans="1:6" ht="13.5" thickTop="1">
      <c r="A27" s="39"/>
      <c r="B27" s="42"/>
      <c r="C27" s="42"/>
      <c r="D27" s="42"/>
      <c r="E27" s="42"/>
      <c r="F27" s="42"/>
    </row>
    <row r="28" spans="1:6" ht="12.75">
      <c r="A28" s="39"/>
      <c r="B28" s="42"/>
      <c r="C28" s="42"/>
      <c r="D28" s="42"/>
      <c r="E28" s="42"/>
      <c r="F28" s="42"/>
    </row>
    <row r="29" spans="1:6" ht="12.75">
      <c r="A29" s="39"/>
      <c r="B29" s="42"/>
      <c r="C29" s="42"/>
      <c r="D29" s="42"/>
      <c r="E29" s="42"/>
      <c r="F29" s="42"/>
    </row>
    <row r="30" spans="1:6" ht="12.75">
      <c r="A30" s="102" t="s">
        <v>131</v>
      </c>
      <c r="B30" s="39"/>
      <c r="C30" s="39"/>
      <c r="D30" s="39"/>
      <c r="E30" s="39"/>
      <c r="F30" s="39"/>
    </row>
    <row r="31" spans="1:6" ht="12.75">
      <c r="A31" s="39"/>
      <c r="B31" s="116" t="s">
        <v>40</v>
      </c>
      <c r="C31" s="116"/>
      <c r="D31" s="116"/>
      <c r="F31" s="39"/>
    </row>
    <row r="32" spans="1:6" ht="12.75">
      <c r="A32" s="39"/>
      <c r="B32" s="41" t="s">
        <v>42</v>
      </c>
      <c r="C32" s="41" t="s">
        <v>42</v>
      </c>
      <c r="D32" s="41" t="s">
        <v>43</v>
      </c>
      <c r="E32" s="41" t="s">
        <v>41</v>
      </c>
      <c r="F32" s="41" t="s">
        <v>45</v>
      </c>
    </row>
    <row r="33" spans="1:6" ht="12.75">
      <c r="A33" s="98"/>
      <c r="B33" s="99" t="s">
        <v>46</v>
      </c>
      <c r="C33" s="99" t="s">
        <v>47</v>
      </c>
      <c r="D33" s="99" t="s">
        <v>48</v>
      </c>
      <c r="E33" s="99" t="s">
        <v>44</v>
      </c>
      <c r="F33" s="99"/>
    </row>
    <row r="34" spans="1:6" ht="12.75">
      <c r="A34" s="98"/>
      <c r="B34" s="99"/>
      <c r="C34" s="99"/>
      <c r="D34" s="99" t="s">
        <v>50</v>
      </c>
      <c r="E34" s="99" t="s">
        <v>49</v>
      </c>
      <c r="F34" s="99"/>
    </row>
    <row r="35" spans="1:6" ht="12.75">
      <c r="A35" s="98"/>
      <c r="B35" s="99" t="s">
        <v>7</v>
      </c>
      <c r="C35" s="99" t="s">
        <v>7</v>
      </c>
      <c r="D35" s="99" t="s">
        <v>7</v>
      </c>
      <c r="E35" s="99" t="s">
        <v>7</v>
      </c>
      <c r="F35" s="99" t="s">
        <v>7</v>
      </c>
    </row>
    <row r="36" spans="1:6" ht="12.75">
      <c r="A36" s="98"/>
      <c r="B36" s="98"/>
      <c r="C36" s="98"/>
      <c r="D36" s="98"/>
      <c r="E36" s="98"/>
      <c r="F36" s="98"/>
    </row>
    <row r="37" spans="1:6" ht="12.75">
      <c r="A37" s="100" t="s">
        <v>54</v>
      </c>
      <c r="B37" s="90">
        <v>375</v>
      </c>
      <c r="C37" s="90">
        <v>0</v>
      </c>
      <c r="D37" s="90">
        <v>0</v>
      </c>
      <c r="E37" s="90">
        <v>35421</v>
      </c>
      <c r="F37" s="90">
        <v>35796</v>
      </c>
    </row>
    <row r="38" spans="1:6" ht="12.75">
      <c r="A38" s="98"/>
      <c r="B38" s="90"/>
      <c r="C38" s="90"/>
      <c r="D38" s="90"/>
      <c r="E38" s="90"/>
      <c r="F38" s="90">
        <v>0</v>
      </c>
    </row>
    <row r="39" spans="1:6" ht="12.75">
      <c r="A39" s="44" t="s">
        <v>130</v>
      </c>
      <c r="B39" s="90">
        <v>0</v>
      </c>
      <c r="C39" s="90">
        <v>0</v>
      </c>
      <c r="D39" s="90">
        <v>0</v>
      </c>
      <c r="E39" s="90">
        <v>16445</v>
      </c>
      <c r="F39" s="90">
        <v>16445</v>
      </c>
    </row>
    <row r="40" spans="1:6" ht="12.75">
      <c r="A40" s="100"/>
      <c r="B40" s="90"/>
      <c r="C40" s="90"/>
      <c r="D40" s="90"/>
      <c r="E40" s="90"/>
      <c r="F40" s="90"/>
    </row>
    <row r="41" spans="1:6" ht="25.5">
      <c r="A41" s="94" t="s">
        <v>97</v>
      </c>
      <c r="B41" s="90"/>
      <c r="C41" s="90"/>
      <c r="D41" s="90"/>
      <c r="E41" s="90"/>
      <c r="F41" s="90"/>
    </row>
    <row r="42" spans="1:6" ht="25.5">
      <c r="A42" s="94" t="s">
        <v>101</v>
      </c>
      <c r="B42" s="90"/>
      <c r="C42" s="90"/>
      <c r="D42" s="90">
        <v>151</v>
      </c>
      <c r="E42" s="90"/>
      <c r="F42" s="90">
        <v>151</v>
      </c>
    </row>
    <row r="43" spans="1:6" ht="12.75">
      <c r="A43" s="100"/>
      <c r="B43" s="90"/>
      <c r="C43" s="90"/>
      <c r="D43" s="90"/>
      <c r="E43" s="90"/>
      <c r="F43" s="90"/>
    </row>
    <row r="44" spans="1:6" ht="12.75">
      <c r="A44" s="100" t="s">
        <v>105</v>
      </c>
      <c r="B44" s="90"/>
      <c r="C44" s="90"/>
      <c r="D44" s="90"/>
      <c r="E44" s="90"/>
      <c r="F44" s="90"/>
    </row>
    <row r="45" spans="1:6" ht="12.75">
      <c r="A45" s="95" t="s">
        <v>108</v>
      </c>
      <c r="B45" s="90">
        <v>30500</v>
      </c>
      <c r="C45" s="90">
        <v>0</v>
      </c>
      <c r="D45" s="90">
        <v>0</v>
      </c>
      <c r="E45" s="90">
        <v>-30500</v>
      </c>
      <c r="F45" s="90">
        <v>0</v>
      </c>
    </row>
    <row r="46" spans="1:6" ht="12.75">
      <c r="A46" s="95" t="s">
        <v>106</v>
      </c>
      <c r="B46" s="90">
        <v>4292</v>
      </c>
      <c r="C46" s="90">
        <v>0</v>
      </c>
      <c r="D46" s="90">
        <v>0</v>
      </c>
      <c r="E46" s="90">
        <v>0</v>
      </c>
      <c r="F46" s="90">
        <v>4292</v>
      </c>
    </row>
    <row r="47" spans="1:6" ht="12.75">
      <c r="A47" s="95" t="s">
        <v>107</v>
      </c>
      <c r="B47" s="90">
        <v>22333</v>
      </c>
      <c r="C47" s="90">
        <v>0</v>
      </c>
      <c r="D47" s="90">
        <v>0</v>
      </c>
      <c r="E47" s="90">
        <v>0</v>
      </c>
      <c r="F47" s="90">
        <v>22333</v>
      </c>
    </row>
    <row r="48" spans="1:6" ht="12.75">
      <c r="A48" s="95" t="s">
        <v>117</v>
      </c>
      <c r="B48" s="90">
        <v>2500</v>
      </c>
      <c r="C48" s="90">
        <v>3800</v>
      </c>
      <c r="D48" s="90"/>
      <c r="E48" s="90"/>
      <c r="F48" s="90">
        <v>6300</v>
      </c>
    </row>
    <row r="49" spans="1:6" ht="12.75">
      <c r="A49" s="95" t="s">
        <v>126</v>
      </c>
      <c r="B49" s="90">
        <v>13</v>
      </c>
      <c r="C49" s="90">
        <v>29</v>
      </c>
      <c r="D49" s="90"/>
      <c r="E49" s="90"/>
      <c r="F49" s="90">
        <v>42</v>
      </c>
    </row>
    <row r="50" spans="1:6" ht="12.75">
      <c r="A50" s="95"/>
      <c r="B50" s="90"/>
      <c r="C50" s="90"/>
      <c r="D50" s="90"/>
      <c r="E50" s="90"/>
      <c r="F50" s="90"/>
    </row>
    <row r="51" spans="1:6" ht="12.75">
      <c r="A51" s="100" t="s">
        <v>132</v>
      </c>
      <c r="B51" s="90"/>
      <c r="C51" s="90"/>
      <c r="D51" s="90"/>
      <c r="E51" s="90">
        <v>-1296</v>
      </c>
      <c r="F51" s="90">
        <v>-1296</v>
      </c>
    </row>
    <row r="52" spans="1:6" ht="12.75">
      <c r="A52" s="95"/>
      <c r="B52" s="90"/>
      <c r="C52" s="90"/>
      <c r="D52" s="90"/>
      <c r="E52" s="90"/>
      <c r="F52" s="90"/>
    </row>
    <row r="53" spans="1:6" ht="12.75">
      <c r="A53" s="100" t="s">
        <v>118</v>
      </c>
      <c r="B53" s="90"/>
      <c r="C53" s="90">
        <v>-2623</v>
      </c>
      <c r="D53" s="90"/>
      <c r="E53" s="90"/>
      <c r="F53" s="90">
        <v>-2623</v>
      </c>
    </row>
    <row r="54" spans="1:6" ht="12.75">
      <c r="A54" s="98"/>
      <c r="B54" s="90"/>
      <c r="C54" s="90"/>
      <c r="D54" s="90"/>
      <c r="E54" s="90"/>
      <c r="F54" s="90"/>
    </row>
    <row r="55" spans="1:6" ht="13.5" thickBot="1">
      <c r="A55" s="96" t="s">
        <v>127</v>
      </c>
      <c r="B55" s="101">
        <f>SUM(B37:B54)</f>
        <v>60013</v>
      </c>
      <c r="C55" s="101">
        <f>SUM(C37:C54)</f>
        <v>1206</v>
      </c>
      <c r="D55" s="101">
        <f>SUM(D37:D54)</f>
        <v>151</v>
      </c>
      <c r="E55" s="101">
        <f>SUM(E37:E54)</f>
        <v>20070</v>
      </c>
      <c r="F55" s="101">
        <f>SUM(F37:F54)</f>
        <v>81440</v>
      </c>
    </row>
    <row r="56" spans="1:6" ht="13.5" thickTop="1">
      <c r="A56" s="39"/>
      <c r="B56" s="42"/>
      <c r="C56" s="42"/>
      <c r="D56" s="42"/>
      <c r="E56" s="42"/>
      <c r="F56" s="42"/>
    </row>
    <row r="57" spans="1:6" ht="12.75">
      <c r="A57" s="39"/>
      <c r="B57" s="42"/>
      <c r="C57" s="42"/>
      <c r="D57" s="42"/>
      <c r="E57" s="42"/>
      <c r="F57" s="42"/>
    </row>
    <row r="58" spans="1:6" ht="12.75">
      <c r="A58" s="39"/>
      <c r="B58" s="42"/>
      <c r="C58" s="42"/>
      <c r="D58" s="42"/>
      <c r="E58" s="42"/>
      <c r="F58" s="42"/>
    </row>
    <row r="59" spans="1:6" ht="12.75">
      <c r="A59" s="39"/>
      <c r="B59" s="42"/>
      <c r="C59" s="42"/>
      <c r="D59" s="42"/>
      <c r="E59" s="42"/>
      <c r="F59" s="42"/>
    </row>
    <row r="60" spans="1:6" ht="12.75">
      <c r="A60" s="39"/>
      <c r="B60" s="42"/>
      <c r="C60" s="42"/>
      <c r="D60" s="42"/>
      <c r="E60" s="42"/>
      <c r="F60" s="42"/>
    </row>
    <row r="61" spans="1:6" ht="12.75">
      <c r="A61" s="44" t="s">
        <v>86</v>
      </c>
      <c r="B61" s="42"/>
      <c r="C61" s="42"/>
      <c r="D61" s="42"/>
      <c r="E61" s="42"/>
      <c r="F61" s="42"/>
    </row>
    <row r="62" spans="1:6" ht="12.75">
      <c r="A62" s="39"/>
      <c r="B62" s="42"/>
      <c r="C62" s="42"/>
      <c r="D62" s="42"/>
      <c r="E62" s="42"/>
      <c r="F62" s="42"/>
    </row>
    <row r="63" spans="1:6" ht="12.75">
      <c r="A63" s="39"/>
      <c r="B63" s="42"/>
      <c r="C63" s="42"/>
      <c r="D63" s="42"/>
      <c r="E63" s="42"/>
      <c r="F63" s="42"/>
    </row>
    <row r="64" spans="1:6" ht="12.75">
      <c r="A64" s="39"/>
      <c r="B64" s="42"/>
      <c r="C64" s="42"/>
      <c r="D64" s="42"/>
      <c r="E64" s="42"/>
      <c r="F64" s="42"/>
    </row>
    <row r="65" spans="1:6" ht="12.75">
      <c r="A65" s="39"/>
      <c r="B65" s="42"/>
      <c r="C65" s="42"/>
      <c r="D65" s="42"/>
      <c r="E65" s="42"/>
      <c r="F65" s="42"/>
    </row>
    <row r="66" spans="1:6" ht="12.75">
      <c r="A66" s="39" t="s">
        <v>39</v>
      </c>
      <c r="B66" s="42"/>
      <c r="C66" s="42"/>
      <c r="D66" s="42"/>
      <c r="E66" s="42"/>
      <c r="F66" s="42"/>
    </row>
    <row r="67" spans="1:6" ht="12.75">
      <c r="A67" s="39"/>
      <c r="B67" s="42"/>
      <c r="C67" s="42"/>
      <c r="D67" s="42"/>
      <c r="E67" s="42"/>
      <c r="F67" s="42"/>
    </row>
    <row r="68" spans="1:6" ht="12.75">
      <c r="A68" s="39"/>
      <c r="B68" s="42"/>
      <c r="C68" s="42"/>
      <c r="D68" s="42"/>
      <c r="E68" s="42"/>
      <c r="F68" s="42"/>
    </row>
    <row r="69" spans="1:6" ht="12.75">
      <c r="A69" s="39"/>
      <c r="B69" s="42"/>
      <c r="C69" s="42"/>
      <c r="D69" s="42"/>
      <c r="E69" s="42"/>
      <c r="F69" s="42"/>
    </row>
    <row r="70" spans="1:6" ht="12.75">
      <c r="A70" s="39"/>
      <c r="B70" s="42"/>
      <c r="C70" s="42"/>
      <c r="D70" s="42"/>
      <c r="E70" s="42"/>
      <c r="F70" s="42"/>
    </row>
    <row r="71" spans="1:6" ht="12.75">
      <c r="A71" s="39"/>
      <c r="B71" s="42"/>
      <c r="C71" s="42"/>
      <c r="D71" s="42"/>
      <c r="E71" s="42"/>
      <c r="F71" s="42"/>
    </row>
    <row r="72" spans="1:6" ht="12.75">
      <c r="A72" s="39"/>
      <c r="B72" s="42"/>
      <c r="C72" s="42"/>
      <c r="D72" s="42"/>
      <c r="E72" s="42"/>
      <c r="F72" s="42"/>
    </row>
    <row r="73" spans="1:6" ht="12.75">
      <c r="A73" s="39"/>
      <c r="B73" s="42"/>
      <c r="C73" s="42"/>
      <c r="D73" s="42"/>
      <c r="E73" s="42"/>
      <c r="F73" s="42"/>
    </row>
    <row r="74" spans="1:6" ht="12.75">
      <c r="A74" s="39"/>
      <c r="B74" s="42"/>
      <c r="C74" s="42"/>
      <c r="D74" s="42"/>
      <c r="E74" s="42"/>
      <c r="F74" s="42"/>
    </row>
    <row r="75" spans="1:6" ht="12.75">
      <c r="A75" s="39"/>
      <c r="B75" s="42"/>
      <c r="C75" s="42"/>
      <c r="D75" s="42"/>
      <c r="E75" s="42"/>
      <c r="F75" s="42"/>
    </row>
    <row r="76" spans="1:6" ht="12.75">
      <c r="A76" s="39"/>
      <c r="B76" s="42"/>
      <c r="C76" s="42"/>
      <c r="D76" s="42"/>
      <c r="E76" s="42"/>
      <c r="F76" s="42"/>
    </row>
    <row r="77" spans="1:6" ht="12.75">
      <c r="A77" s="39"/>
      <c r="B77" s="42"/>
      <c r="C77" s="42"/>
      <c r="D77" s="42"/>
      <c r="E77" s="42"/>
      <c r="F77" s="42"/>
    </row>
    <row r="78" spans="1:6" ht="12.75">
      <c r="A78" s="39"/>
      <c r="B78" s="42"/>
      <c r="C78" s="42"/>
      <c r="D78" s="42"/>
      <c r="E78" s="42"/>
      <c r="F78" s="42"/>
    </row>
    <row r="79" spans="1:6" ht="12.75">
      <c r="A79" s="39"/>
      <c r="B79" s="42"/>
      <c r="C79" s="42"/>
      <c r="D79" s="42"/>
      <c r="E79" s="42"/>
      <c r="F79" s="42"/>
    </row>
    <row r="80" spans="1:6" ht="12.75">
      <c r="A80" s="39"/>
      <c r="B80" s="42"/>
      <c r="C80" s="42"/>
      <c r="D80" s="42"/>
      <c r="E80" s="42"/>
      <c r="F80" s="42"/>
    </row>
    <row r="81" spans="1:6" ht="12.75">
      <c r="A81" s="39"/>
      <c r="B81" s="42"/>
      <c r="C81" s="42"/>
      <c r="D81" s="42"/>
      <c r="E81" s="42"/>
      <c r="F81" s="42"/>
    </row>
    <row r="82" spans="1:6" ht="12.75">
      <c r="A82" s="39"/>
      <c r="B82" s="42"/>
      <c r="C82" s="42"/>
      <c r="D82" s="42"/>
      <c r="E82" s="42"/>
      <c r="F82" s="42"/>
    </row>
    <row r="83" spans="1:6" ht="12.75">
      <c r="A83" s="39"/>
      <c r="B83" s="42"/>
      <c r="C83" s="42"/>
      <c r="D83" s="42"/>
      <c r="E83" s="42"/>
      <c r="F83" s="42"/>
    </row>
    <row r="84" spans="1:6" ht="12.75">
      <c r="A84" s="39"/>
      <c r="B84" s="42"/>
      <c r="C84" s="42"/>
      <c r="D84" s="42"/>
      <c r="E84" s="42"/>
      <c r="F84" s="42"/>
    </row>
    <row r="85" spans="1:6" ht="12.75">
      <c r="A85" s="39"/>
      <c r="B85" s="42"/>
      <c r="C85" s="42"/>
      <c r="D85" s="42"/>
      <c r="E85" s="42"/>
      <c r="F85" s="42"/>
    </row>
    <row r="86" spans="1:6" ht="12.75">
      <c r="A86" s="39"/>
      <c r="B86" s="42"/>
      <c r="C86" s="42"/>
      <c r="D86" s="42"/>
      <c r="E86" s="42"/>
      <c r="F86" s="42"/>
    </row>
    <row r="87" spans="1:6" ht="12.75">
      <c r="A87" s="39"/>
      <c r="B87" s="42"/>
      <c r="C87" s="42"/>
      <c r="D87" s="42"/>
      <c r="E87" s="42"/>
      <c r="F87" s="42"/>
    </row>
    <row r="88" spans="1:6" ht="12.75">
      <c r="A88" s="39"/>
      <c r="B88" s="42"/>
      <c r="C88" s="42"/>
      <c r="D88" s="42"/>
      <c r="E88" s="42"/>
      <c r="F88" s="42"/>
    </row>
    <row r="89" spans="1:6" ht="12.75">
      <c r="A89" s="39"/>
      <c r="B89" s="42"/>
      <c r="C89" s="42"/>
      <c r="D89" s="42"/>
      <c r="E89" s="42"/>
      <c r="F89" s="42"/>
    </row>
    <row r="90" spans="1:6" ht="12.75">
      <c r="A90" s="39"/>
      <c r="B90" s="42"/>
      <c r="C90" s="42"/>
      <c r="D90" s="42"/>
      <c r="E90" s="42"/>
      <c r="F90" s="42"/>
    </row>
    <row r="91" spans="1:6" ht="12.75">
      <c r="A91" s="39"/>
      <c r="B91" s="42"/>
      <c r="C91" s="42"/>
      <c r="D91" s="42"/>
      <c r="E91" s="42"/>
      <c r="F91" s="42"/>
    </row>
    <row r="92" spans="1:6" ht="12.75">
      <c r="A92" s="39"/>
      <c r="B92" s="42"/>
      <c r="C92" s="42"/>
      <c r="D92" s="42"/>
      <c r="E92" s="42"/>
      <c r="F92" s="42"/>
    </row>
    <row r="93" spans="1:6" ht="12.75">
      <c r="A93" s="39"/>
      <c r="B93" s="42"/>
      <c r="C93" s="42"/>
      <c r="D93" s="42"/>
      <c r="E93" s="42"/>
      <c r="F93" s="42"/>
    </row>
    <row r="94" spans="1:6" ht="12.75">
      <c r="A94" s="39"/>
      <c r="B94" s="42"/>
      <c r="C94" s="42"/>
      <c r="D94" s="42"/>
      <c r="E94" s="42"/>
      <c r="F94" s="42"/>
    </row>
    <row r="95" spans="1:6" ht="12.75">
      <c r="A95" s="39"/>
      <c r="B95" s="42"/>
      <c r="C95" s="42"/>
      <c r="D95" s="42"/>
      <c r="E95" s="42"/>
      <c r="F95" s="42"/>
    </row>
    <row r="96" spans="1:6" ht="12.75">
      <c r="A96" s="39"/>
      <c r="B96" s="42"/>
      <c r="C96" s="42"/>
      <c r="D96" s="42"/>
      <c r="E96" s="42"/>
      <c r="F96" s="42"/>
    </row>
    <row r="97" spans="1:6" ht="12.75">
      <c r="A97" s="39"/>
      <c r="B97" s="42"/>
      <c r="C97" s="42"/>
      <c r="D97" s="42"/>
      <c r="E97" s="42"/>
      <c r="F97" s="42"/>
    </row>
    <row r="98" spans="1:6" ht="12.75">
      <c r="A98" s="39"/>
      <c r="B98" s="42"/>
      <c r="C98" s="42"/>
      <c r="D98" s="42"/>
      <c r="E98" s="42"/>
      <c r="F98" s="42"/>
    </row>
    <row r="99" spans="1:6" ht="12.75">
      <c r="A99" s="39"/>
      <c r="B99" s="42"/>
      <c r="C99" s="42"/>
      <c r="D99" s="42"/>
      <c r="E99" s="42"/>
      <c r="F99" s="42"/>
    </row>
    <row r="100" spans="1:6" ht="12.75">
      <c r="A100" s="39"/>
      <c r="B100" s="42"/>
      <c r="C100" s="42"/>
      <c r="D100" s="42"/>
      <c r="E100" s="42"/>
      <c r="F100" s="42"/>
    </row>
    <row r="101" spans="1:6" ht="12.75">
      <c r="A101" s="39"/>
      <c r="B101" s="42"/>
      <c r="C101" s="42"/>
      <c r="D101" s="42"/>
      <c r="E101" s="42"/>
      <c r="F101" s="42"/>
    </row>
    <row r="102" spans="1:6" ht="12.75">
      <c r="A102" s="39"/>
      <c r="B102" s="42"/>
      <c r="C102" s="42"/>
      <c r="D102" s="42"/>
      <c r="E102" s="42"/>
      <c r="F102" s="42"/>
    </row>
    <row r="103" spans="1:6" ht="12.75">
      <c r="A103" s="39"/>
      <c r="B103" s="42"/>
      <c r="C103" s="42"/>
      <c r="D103" s="42"/>
      <c r="E103" s="42"/>
      <c r="F103" s="42"/>
    </row>
    <row r="104" spans="1:6" ht="12.75">
      <c r="A104" s="39"/>
      <c r="B104" s="42"/>
      <c r="C104" s="42"/>
      <c r="D104" s="42"/>
      <c r="E104" s="42"/>
      <c r="F104" s="42"/>
    </row>
    <row r="105" spans="1:6" ht="12.75">
      <c r="A105" s="39"/>
      <c r="B105" s="42"/>
      <c r="C105" s="42"/>
      <c r="D105" s="42"/>
      <c r="E105" s="42"/>
      <c r="F105" s="42"/>
    </row>
    <row r="106" spans="1:6" ht="12.75">
      <c r="A106" s="39"/>
      <c r="B106" s="42"/>
      <c r="C106" s="42"/>
      <c r="D106" s="42"/>
      <c r="E106" s="42"/>
      <c r="F106" s="42"/>
    </row>
    <row r="107" spans="1:6" ht="12.75">
      <c r="A107" s="39"/>
      <c r="B107" s="42"/>
      <c r="C107" s="42"/>
      <c r="D107" s="42"/>
      <c r="E107" s="42"/>
      <c r="F107" s="42"/>
    </row>
    <row r="108" spans="1:6" ht="12.75">
      <c r="A108" s="39"/>
      <c r="B108" s="42"/>
      <c r="C108" s="42"/>
      <c r="D108" s="42"/>
      <c r="E108" s="42"/>
      <c r="F108" s="42"/>
    </row>
    <row r="109" spans="1:6" ht="12.75">
      <c r="A109" s="39"/>
      <c r="B109" s="42"/>
      <c r="C109" s="42"/>
      <c r="D109" s="42"/>
      <c r="E109" s="42"/>
      <c r="F109" s="42"/>
    </row>
    <row r="110" spans="1:6" ht="12.75">
      <c r="A110" s="39"/>
      <c r="B110" s="42"/>
      <c r="C110" s="42"/>
      <c r="D110" s="42"/>
      <c r="E110" s="42"/>
      <c r="F110" s="42"/>
    </row>
    <row r="111" spans="1:6" ht="12.75">
      <c r="A111" s="39"/>
      <c r="B111" s="42"/>
      <c r="C111" s="42"/>
      <c r="D111" s="42"/>
      <c r="E111" s="42"/>
      <c r="F111" s="42"/>
    </row>
    <row r="112" spans="1:6" ht="12.75">
      <c r="A112" s="39"/>
      <c r="B112" s="42"/>
      <c r="C112" s="42"/>
      <c r="D112" s="42"/>
      <c r="E112" s="42"/>
      <c r="F112" s="42"/>
    </row>
    <row r="113" spans="1:6" ht="12.75">
      <c r="A113" s="39"/>
      <c r="B113" s="42"/>
      <c r="C113" s="42"/>
      <c r="D113" s="42"/>
      <c r="E113" s="42"/>
      <c r="F113" s="42"/>
    </row>
    <row r="114" spans="1:6" ht="12.75">
      <c r="A114" s="39"/>
      <c r="B114" s="42"/>
      <c r="C114" s="42"/>
      <c r="D114" s="42"/>
      <c r="E114" s="42"/>
      <c r="F114" s="42"/>
    </row>
    <row r="115" spans="1:6" ht="12.75">
      <c r="A115" s="39"/>
      <c r="B115" s="42"/>
      <c r="C115" s="42"/>
      <c r="D115" s="42"/>
      <c r="E115" s="42"/>
      <c r="F115" s="42"/>
    </row>
    <row r="116" spans="1:6" ht="12.75">
      <c r="A116" s="39"/>
      <c r="B116" s="42"/>
      <c r="C116" s="42"/>
      <c r="D116" s="42"/>
      <c r="E116" s="42"/>
      <c r="F116" s="42"/>
    </row>
    <row r="117" spans="1:6" ht="12.75">
      <c r="A117" s="39"/>
      <c r="B117" s="42"/>
      <c r="C117" s="42"/>
      <c r="D117" s="42"/>
      <c r="E117" s="42"/>
      <c r="F117" s="42"/>
    </row>
    <row r="118" spans="1:6" ht="12.75">
      <c r="A118" s="39"/>
      <c r="B118" s="42"/>
      <c r="C118" s="42"/>
      <c r="D118" s="42"/>
      <c r="E118" s="42"/>
      <c r="F118" s="42"/>
    </row>
    <row r="119" spans="1:6" ht="12.75">
      <c r="A119" s="39"/>
      <c r="B119" s="42"/>
      <c r="C119" s="42"/>
      <c r="D119" s="42"/>
      <c r="E119" s="42"/>
      <c r="F119" s="42"/>
    </row>
    <row r="120" spans="1:6" ht="12.75">
      <c r="A120" s="39"/>
      <c r="B120" s="42"/>
      <c r="C120" s="42"/>
      <c r="D120" s="42"/>
      <c r="E120" s="42"/>
      <c r="F120" s="42"/>
    </row>
    <row r="121" spans="1:6" ht="12.75">
      <c r="A121" s="39"/>
      <c r="B121" s="42"/>
      <c r="C121" s="42"/>
      <c r="D121" s="42"/>
      <c r="E121" s="42"/>
      <c r="F121" s="42"/>
    </row>
    <row r="122" spans="1:6" ht="12.75">
      <c r="A122" s="39"/>
      <c r="B122" s="42"/>
      <c r="C122" s="42"/>
      <c r="D122" s="42"/>
      <c r="E122" s="42"/>
      <c r="F122" s="42"/>
    </row>
    <row r="123" spans="1:6" ht="12.75">
      <c r="A123" s="39"/>
      <c r="B123" s="42"/>
      <c r="C123" s="42"/>
      <c r="D123" s="42"/>
      <c r="E123" s="42"/>
      <c r="F123" s="42"/>
    </row>
    <row r="124" spans="1:6" ht="12.75">
      <c r="A124" s="39"/>
      <c r="B124" s="42"/>
      <c r="C124" s="42"/>
      <c r="D124" s="42"/>
      <c r="E124" s="42"/>
      <c r="F124" s="42"/>
    </row>
    <row r="125" spans="1:6" ht="12.75">
      <c r="A125" s="39"/>
      <c r="B125" s="42"/>
      <c r="C125" s="42"/>
      <c r="D125" s="42"/>
      <c r="E125" s="42"/>
      <c r="F125" s="42"/>
    </row>
    <row r="126" spans="1:6" ht="12.75">
      <c r="A126" s="39"/>
      <c r="B126" s="42"/>
      <c r="C126" s="42"/>
      <c r="D126" s="42"/>
      <c r="E126" s="42"/>
      <c r="F126" s="42"/>
    </row>
    <row r="127" spans="1:6" ht="12.75">
      <c r="A127" s="39"/>
      <c r="B127" s="42"/>
      <c r="C127" s="42"/>
      <c r="D127" s="42"/>
      <c r="E127" s="42"/>
      <c r="F127" s="42"/>
    </row>
    <row r="128" spans="1:6" ht="12.75">
      <c r="A128" s="39"/>
      <c r="B128" s="42"/>
      <c r="C128" s="42"/>
      <c r="D128" s="42"/>
      <c r="E128" s="42"/>
      <c r="F128" s="42"/>
    </row>
    <row r="129" spans="1:6" ht="12.75">
      <c r="A129" s="39"/>
      <c r="B129" s="42"/>
      <c r="C129" s="42"/>
      <c r="D129" s="42"/>
      <c r="E129" s="42"/>
      <c r="F129" s="42"/>
    </row>
    <row r="130" spans="1:6" ht="12.75">
      <c r="A130" s="39"/>
      <c r="B130" s="42"/>
      <c r="C130" s="42"/>
      <c r="D130" s="42"/>
      <c r="E130" s="42"/>
      <c r="F130" s="42"/>
    </row>
    <row r="131" spans="1:6" ht="12.75">
      <c r="A131" s="39"/>
      <c r="B131" s="42"/>
      <c r="C131" s="42"/>
      <c r="D131" s="42"/>
      <c r="E131" s="42"/>
      <c r="F131" s="42"/>
    </row>
    <row r="132" spans="1:6" ht="12.75">
      <c r="A132" s="39"/>
      <c r="B132" s="42"/>
      <c r="C132" s="42"/>
      <c r="D132" s="42"/>
      <c r="E132" s="42"/>
      <c r="F132" s="42"/>
    </row>
    <row r="133" spans="1:6" ht="12.75">
      <c r="A133" s="39"/>
      <c r="B133" s="42"/>
      <c r="C133" s="42"/>
      <c r="D133" s="42"/>
      <c r="E133" s="42"/>
      <c r="F133" s="42"/>
    </row>
    <row r="134" spans="1:6" ht="12.75">
      <c r="A134" s="39"/>
      <c r="B134" s="42"/>
      <c r="C134" s="42"/>
      <c r="D134" s="42"/>
      <c r="E134" s="42"/>
      <c r="F134" s="42"/>
    </row>
    <row r="135" spans="1:6" ht="12.75">
      <c r="A135" s="39"/>
      <c r="B135" s="42"/>
      <c r="C135" s="42"/>
      <c r="D135" s="42"/>
      <c r="E135" s="42"/>
      <c r="F135" s="42"/>
    </row>
    <row r="136" spans="1:6" ht="12.75">
      <c r="A136" s="39"/>
      <c r="B136" s="42"/>
      <c r="C136" s="42"/>
      <c r="D136" s="42"/>
      <c r="E136" s="42"/>
      <c r="F136" s="42"/>
    </row>
    <row r="137" spans="1:6" ht="12.75">
      <c r="A137" s="39"/>
      <c r="B137" s="42"/>
      <c r="C137" s="42"/>
      <c r="D137" s="42"/>
      <c r="E137" s="42"/>
      <c r="F137" s="42"/>
    </row>
    <row r="138" spans="1:6" ht="12.75">
      <c r="A138" s="39"/>
      <c r="B138" s="42"/>
      <c r="C138" s="42"/>
      <c r="D138" s="42"/>
      <c r="E138" s="42"/>
      <c r="F138" s="42"/>
    </row>
    <row r="139" spans="1:6" ht="12.75">
      <c r="A139" s="39"/>
      <c r="B139" s="42"/>
      <c r="C139" s="42"/>
      <c r="D139" s="42"/>
      <c r="E139" s="42"/>
      <c r="F139" s="42"/>
    </row>
    <row r="140" spans="1:6" ht="12.75">
      <c r="A140" s="39"/>
      <c r="B140" s="42"/>
      <c r="C140" s="42"/>
      <c r="D140" s="42"/>
      <c r="E140" s="42"/>
      <c r="F140" s="42"/>
    </row>
    <row r="141" spans="1:6" ht="12.75">
      <c r="A141" s="39"/>
      <c r="B141" s="42"/>
      <c r="C141" s="42"/>
      <c r="D141" s="42"/>
      <c r="E141" s="42"/>
      <c r="F141" s="42"/>
    </row>
    <row r="142" spans="1:6" ht="12.75">
      <c r="A142" s="39"/>
      <c r="B142" s="42"/>
      <c r="C142" s="42"/>
      <c r="D142" s="42"/>
      <c r="E142" s="42"/>
      <c r="F142" s="42"/>
    </row>
    <row r="143" spans="1:6" ht="12.75">
      <c r="A143" s="39"/>
      <c r="B143" s="42"/>
      <c r="C143" s="42"/>
      <c r="D143" s="42"/>
      <c r="E143" s="42"/>
      <c r="F143" s="42"/>
    </row>
    <row r="144" spans="1:6" ht="12.75">
      <c r="A144" s="39"/>
      <c r="B144" s="42"/>
      <c r="C144" s="42"/>
      <c r="D144" s="42"/>
      <c r="E144" s="42"/>
      <c r="F144" s="42"/>
    </row>
    <row r="145" spans="1:6" ht="12.75">
      <c r="A145" s="39"/>
      <c r="B145" s="42"/>
      <c r="C145" s="42"/>
      <c r="D145" s="42"/>
      <c r="E145" s="42"/>
      <c r="F145" s="42"/>
    </row>
    <row r="146" spans="1:6" ht="12.75">
      <c r="A146" s="39"/>
      <c r="B146" s="42"/>
      <c r="C146" s="42"/>
      <c r="D146" s="42"/>
      <c r="E146" s="42"/>
      <c r="F146" s="42"/>
    </row>
    <row r="147" spans="1:6" ht="12.75">
      <c r="A147" s="39"/>
      <c r="B147" s="42"/>
      <c r="C147" s="42"/>
      <c r="D147" s="42"/>
      <c r="E147" s="42"/>
      <c r="F147" s="42"/>
    </row>
    <row r="148" spans="1:6" ht="12.75">
      <c r="A148" s="39"/>
      <c r="B148" s="42"/>
      <c r="C148" s="42"/>
      <c r="D148" s="42"/>
      <c r="E148" s="42"/>
      <c r="F148" s="42"/>
    </row>
    <row r="149" spans="1:6" ht="12.75">
      <c r="A149" s="39"/>
      <c r="B149" s="42"/>
      <c r="C149" s="42"/>
      <c r="D149" s="42"/>
      <c r="E149" s="42"/>
      <c r="F149" s="42"/>
    </row>
    <row r="150" spans="1:6" ht="12.75">
      <c r="A150" s="39"/>
      <c r="B150" s="42"/>
      <c r="C150" s="42"/>
      <c r="D150" s="42"/>
      <c r="E150" s="42"/>
      <c r="F150" s="42"/>
    </row>
    <row r="151" spans="1:6" ht="12.75">
      <c r="A151" s="39"/>
      <c r="B151" s="42"/>
      <c r="C151" s="42"/>
      <c r="D151" s="42"/>
      <c r="E151" s="42"/>
      <c r="F151" s="42"/>
    </row>
    <row r="152" spans="1:6" ht="12.75">
      <c r="A152" s="39"/>
      <c r="B152" s="42"/>
      <c r="C152" s="42"/>
      <c r="D152" s="42"/>
      <c r="E152" s="42"/>
      <c r="F152" s="42"/>
    </row>
    <row r="153" spans="1:6" ht="12.75">
      <c r="A153" s="39"/>
      <c r="B153" s="42"/>
      <c r="C153" s="42"/>
      <c r="D153" s="42"/>
      <c r="E153" s="42"/>
      <c r="F153" s="42"/>
    </row>
    <row r="154" spans="1:6" ht="12.75">
      <c r="A154" s="39"/>
      <c r="B154" s="42"/>
      <c r="C154" s="42"/>
      <c r="D154" s="42"/>
      <c r="E154" s="42"/>
      <c r="F154" s="42"/>
    </row>
    <row r="155" spans="1:6" ht="12.75">
      <c r="A155" s="39"/>
      <c r="B155" s="42"/>
      <c r="C155" s="42"/>
      <c r="D155" s="42"/>
      <c r="E155" s="42"/>
      <c r="F155" s="42"/>
    </row>
    <row r="156" spans="1:6" ht="12.75">
      <c r="A156" s="39"/>
      <c r="B156" s="42"/>
      <c r="C156" s="42"/>
      <c r="D156" s="42"/>
      <c r="E156" s="42"/>
      <c r="F156" s="42"/>
    </row>
    <row r="157" spans="1:6" ht="12.75">
      <c r="A157" s="39"/>
      <c r="B157" s="42"/>
      <c r="C157" s="42"/>
      <c r="D157" s="42"/>
      <c r="E157" s="42"/>
      <c r="F157" s="42"/>
    </row>
    <row r="158" spans="1:6" ht="12.75">
      <c r="A158" s="39"/>
      <c r="B158" s="42"/>
      <c r="C158" s="42"/>
      <c r="D158" s="42"/>
      <c r="E158" s="42"/>
      <c r="F158" s="42"/>
    </row>
    <row r="159" spans="1:6" ht="12.75">
      <c r="A159" s="39"/>
      <c r="B159" s="42"/>
      <c r="C159" s="42"/>
      <c r="D159" s="42"/>
      <c r="E159" s="42"/>
      <c r="F159" s="42"/>
    </row>
    <row r="160" spans="1:6" ht="12.75">
      <c r="A160" s="39"/>
      <c r="B160" s="42"/>
      <c r="C160" s="42"/>
      <c r="D160" s="42"/>
      <c r="E160" s="42"/>
      <c r="F160" s="42"/>
    </row>
    <row r="161" spans="1:6" ht="12.75">
      <c r="A161" s="39"/>
      <c r="B161" s="42"/>
      <c r="C161" s="42"/>
      <c r="D161" s="42"/>
      <c r="E161" s="42"/>
      <c r="F161" s="42"/>
    </row>
    <row r="162" spans="1:6" ht="12.75">
      <c r="A162" s="39"/>
      <c r="B162" s="42"/>
      <c r="C162" s="42"/>
      <c r="D162" s="42"/>
      <c r="E162" s="42"/>
      <c r="F162" s="42"/>
    </row>
    <row r="163" spans="1:6" ht="12.75">
      <c r="A163" s="39"/>
      <c r="B163" s="42"/>
      <c r="C163" s="42"/>
      <c r="D163" s="42"/>
      <c r="E163" s="42"/>
      <c r="F163" s="42"/>
    </row>
    <row r="164" spans="1:6" ht="12.75">
      <c r="A164" s="39"/>
      <c r="B164" s="42"/>
      <c r="C164" s="42"/>
      <c r="D164" s="42"/>
      <c r="E164" s="42"/>
      <c r="F164" s="42"/>
    </row>
    <row r="165" spans="1:6" ht="12.75">
      <c r="A165" s="39"/>
      <c r="B165" s="42"/>
      <c r="C165" s="42"/>
      <c r="D165" s="42"/>
      <c r="E165" s="42"/>
      <c r="F165" s="42"/>
    </row>
    <row r="166" spans="1:6" ht="12.75">
      <c r="A166" s="39"/>
      <c r="B166" s="42"/>
      <c r="C166" s="42"/>
      <c r="D166" s="42"/>
      <c r="E166" s="42"/>
      <c r="F166" s="42"/>
    </row>
    <row r="167" spans="1:6" ht="12.75">
      <c r="A167" s="39"/>
      <c r="B167" s="42"/>
      <c r="C167" s="42"/>
      <c r="D167" s="42"/>
      <c r="E167" s="42"/>
      <c r="F167" s="42"/>
    </row>
  </sheetData>
  <mergeCells count="5">
    <mergeCell ref="B8:D8"/>
    <mergeCell ref="B31:D31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dxn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dxn</dc:creator>
  <cp:keywords/>
  <dc:description/>
  <cp:lastModifiedBy>MNC1</cp:lastModifiedBy>
  <cp:lastPrinted>2005-04-20T09:52:55Z</cp:lastPrinted>
  <dcterms:created xsi:type="dcterms:W3CDTF">2004-06-24T06:14:03Z</dcterms:created>
  <dcterms:modified xsi:type="dcterms:W3CDTF">2005-04-20T10:51:50Z</dcterms:modified>
  <cp:category/>
  <cp:version/>
  <cp:contentType/>
  <cp:contentStatus/>
</cp:coreProperties>
</file>